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EAS FORMATOS\GUARDERIAS\INFORME CAIC IXTLA 2020\INFORMES 2021\"/>
    </mc:Choice>
  </mc:AlternateContent>
  <xr:revisionPtr revIDLastSave="0" documentId="8_{7D42539C-5C15-491B-B27A-81EE28653C48}" xr6:coauthVersionLast="47" xr6:coauthVersionMax="47" xr10:uidLastSave="{00000000-0000-0000-0000-000000000000}"/>
  <bookViews>
    <workbookView xWindow="-120" yWindow="-120" windowWidth="24240" windowHeight="13140" xr2:uid="{E8D5913F-C297-4B13-89EF-ECA42B389E7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D49" i="1"/>
  <c r="D48" i="1"/>
  <c r="D47" i="1"/>
  <c r="D46" i="1"/>
  <c r="D45" i="1"/>
  <c r="D44" i="1"/>
  <c r="D43" i="1"/>
  <c r="D42" i="1"/>
  <c r="D41" i="1"/>
  <c r="D40" i="1"/>
  <c r="D39" i="1"/>
  <c r="O38" i="1"/>
  <c r="D38" i="1"/>
  <c r="D37" i="1"/>
  <c r="T36" i="1"/>
  <c r="O36" i="1"/>
  <c r="D36" i="1"/>
  <c r="D35" i="1"/>
  <c r="O34" i="1"/>
  <c r="D34" i="1"/>
  <c r="O33" i="1"/>
  <c r="D33" i="1"/>
  <c r="O32" i="1"/>
  <c r="D32" i="1"/>
  <c r="O31" i="1"/>
  <c r="D31" i="1"/>
  <c r="O30" i="1"/>
  <c r="D30" i="1"/>
  <c r="D27" i="1"/>
  <c r="S26" i="1"/>
  <c r="L24" i="1"/>
  <c r="P21" i="1"/>
  <c r="N21" i="1"/>
  <c r="L21" i="1"/>
  <c r="J21" i="1"/>
  <c r="H21" i="1"/>
  <c r="F21" i="1"/>
  <c r="D21" i="1"/>
  <c r="B21" i="1"/>
  <c r="R21" i="1" s="1"/>
  <c r="P20" i="1"/>
  <c r="N20" i="1"/>
  <c r="L20" i="1"/>
  <c r="J20" i="1"/>
  <c r="H20" i="1"/>
  <c r="F20" i="1"/>
  <c r="D20" i="1"/>
  <c r="B20" i="1"/>
  <c r="R20" i="1" s="1"/>
  <c r="R19" i="1"/>
  <c r="R18" i="1"/>
  <c r="P16" i="1"/>
  <c r="N16" i="1"/>
  <c r="L16" i="1"/>
  <c r="J16" i="1"/>
  <c r="H16" i="1"/>
  <c r="F16" i="1"/>
  <c r="D16" i="1"/>
  <c r="B16" i="1"/>
  <c r="S13" i="1"/>
  <c r="R13" i="1"/>
  <c r="T13" i="1" s="1"/>
  <c r="S12" i="1"/>
  <c r="R12" i="1"/>
  <c r="T12" i="1" s="1"/>
  <c r="S10" i="1"/>
  <c r="R10" i="1"/>
  <c r="T10" i="1" s="1"/>
  <c r="S9" i="1"/>
  <c r="R9" i="1"/>
  <c r="T9" i="1" s="1"/>
  <c r="S8" i="1"/>
  <c r="R8" i="1"/>
  <c r="T8" i="1" s="1"/>
  <c r="Q7" i="1"/>
  <c r="Q11" i="1" s="1"/>
  <c r="Q14" i="1" s="1"/>
  <c r="P7" i="1"/>
  <c r="P11" i="1" s="1"/>
  <c r="P14" i="1" s="1"/>
  <c r="P15" i="1" s="1"/>
  <c r="O7" i="1"/>
  <c r="O11" i="1" s="1"/>
  <c r="O14" i="1" s="1"/>
  <c r="N7" i="1"/>
  <c r="N11" i="1" s="1"/>
  <c r="N14" i="1" s="1"/>
  <c r="N15" i="1" s="1"/>
  <c r="M7" i="1"/>
  <c r="M11" i="1" s="1"/>
  <c r="M14" i="1" s="1"/>
  <c r="L7" i="1"/>
  <c r="L11" i="1" s="1"/>
  <c r="L14" i="1" s="1"/>
  <c r="L15" i="1" s="1"/>
  <c r="L17" i="1" s="1"/>
  <c r="K7" i="1"/>
  <c r="K11" i="1" s="1"/>
  <c r="K14" i="1" s="1"/>
  <c r="J7" i="1"/>
  <c r="J11" i="1" s="1"/>
  <c r="J14" i="1" s="1"/>
  <c r="J15" i="1" s="1"/>
  <c r="I7" i="1"/>
  <c r="I11" i="1" s="1"/>
  <c r="I14" i="1" s="1"/>
  <c r="H7" i="1"/>
  <c r="H11" i="1" s="1"/>
  <c r="H14" i="1" s="1"/>
  <c r="H15" i="1" s="1"/>
  <c r="H17" i="1" s="1"/>
  <c r="G7" i="1"/>
  <c r="G11" i="1" s="1"/>
  <c r="G14" i="1" s="1"/>
  <c r="F7" i="1"/>
  <c r="F11" i="1" s="1"/>
  <c r="F14" i="1" s="1"/>
  <c r="F15" i="1" s="1"/>
  <c r="E7" i="1"/>
  <c r="E11" i="1" s="1"/>
  <c r="E14" i="1" s="1"/>
  <c r="D7" i="1"/>
  <c r="D11" i="1" s="1"/>
  <c r="D14" i="1" s="1"/>
  <c r="D15" i="1" s="1"/>
  <c r="D17" i="1" s="1"/>
  <c r="C7" i="1"/>
  <c r="C11" i="1" s="1"/>
  <c r="C14" i="1" s="1"/>
  <c r="B7" i="1"/>
  <c r="B11" i="1" s="1"/>
  <c r="B14" i="1" s="1"/>
  <c r="B15" i="1" s="1"/>
  <c r="K3" i="1"/>
  <c r="C3" i="1"/>
  <c r="A3" i="1"/>
  <c r="R15" i="1" l="1"/>
  <c r="P17" i="1"/>
  <c r="B17" i="1"/>
  <c r="F17" i="1"/>
  <c r="J17" i="1"/>
  <c r="N17" i="1"/>
  <c r="S7" i="1"/>
  <c r="S11" i="1" s="1"/>
  <c r="S14" i="1" s="1"/>
  <c r="R16" i="1"/>
  <c r="R7" i="1"/>
  <c r="R11" i="1" l="1"/>
  <c r="T7" i="1"/>
  <c r="R17" i="1"/>
  <c r="T11" i="1" l="1"/>
  <c r="R14" i="1"/>
  <c r="T14" i="1" s="1"/>
</calcChain>
</file>

<file path=xl/sharedStrings.xml><?xml version="1.0" encoding="utf-8"?>
<sst xmlns="http://schemas.openxmlformats.org/spreadsheetml/2006/main" count="184" uniqueCount="152">
  <si>
    <t xml:space="preserve">Municipio:                                  </t>
  </si>
  <si>
    <t xml:space="preserve">Localidad y/o colonia: </t>
  </si>
  <si>
    <t>Nombre del Centro</t>
  </si>
  <si>
    <t>Programa</t>
  </si>
  <si>
    <t xml:space="preserve">Mes:         </t>
  </si>
  <si>
    <t>Año</t>
  </si>
  <si>
    <t>CAIC</t>
  </si>
  <si>
    <t>JUNIO</t>
  </si>
  <si>
    <t>1. POBLACION ATENDIDA</t>
  </si>
  <si>
    <t>Lactantes B</t>
  </si>
  <si>
    <t>Lactantes C</t>
  </si>
  <si>
    <t>Maternal A</t>
  </si>
  <si>
    <t>Maternal B</t>
  </si>
  <si>
    <t>Maternal C</t>
  </si>
  <si>
    <t>Preesc 1</t>
  </si>
  <si>
    <t>Preesc 2</t>
  </si>
  <si>
    <t>Preesc 3</t>
  </si>
  <si>
    <t>Subtotal</t>
  </si>
  <si>
    <t>Total Bec.</t>
  </si>
  <si>
    <t xml:space="preserve">5.  SUPERVISIONES </t>
  </si>
  <si>
    <t>TOTAL</t>
  </si>
  <si>
    <t>H</t>
  </si>
  <si>
    <t>M</t>
  </si>
  <si>
    <t>15. DIF Municipal</t>
  </si>
  <si>
    <t>1. Mes anterior</t>
  </si>
  <si>
    <t>16. Director (a) del centro</t>
  </si>
  <si>
    <t xml:space="preserve">2. Altas del mes </t>
  </si>
  <si>
    <t>17. Programa de Psicología</t>
  </si>
  <si>
    <t xml:space="preserve">2.1 REINGRESOS </t>
  </si>
  <si>
    <t>2.1 Más Cambios de sala</t>
  </si>
  <si>
    <t xml:space="preserve">18. Pedagogia </t>
  </si>
  <si>
    <t>18.1 Salas</t>
  </si>
  <si>
    <t xml:space="preserve">    3. Subtotal</t>
  </si>
  <si>
    <t>18.2 Comedor</t>
  </si>
  <si>
    <t>4. Bajas del mes</t>
  </si>
  <si>
    <t>18.3 Recreo</t>
  </si>
  <si>
    <t>4.1 Menos Cambios de Sala</t>
  </si>
  <si>
    <t>18.4 Programas</t>
  </si>
  <si>
    <t xml:space="preserve">    5. Subtotal</t>
  </si>
  <si>
    <t>19. DIF Jalisco</t>
  </si>
  <si>
    <t xml:space="preserve">                      Totales por nivel </t>
  </si>
  <si>
    <t>20. SSJ</t>
  </si>
  <si>
    <t xml:space="preserve">    6. Capacidad por nivel</t>
  </si>
  <si>
    <t>21. SEJ</t>
  </si>
  <si>
    <t>7. Espacios disponibles por nivel</t>
  </si>
  <si>
    <t>22. Otros</t>
  </si>
  <si>
    <t>8. Pendientes de ingreso</t>
  </si>
  <si>
    <t>23. Area médica</t>
  </si>
  <si>
    <t>23.1 Salas</t>
  </si>
  <si>
    <t>9. En Lista de espera</t>
  </si>
  <si>
    <t>23.2 Comedor</t>
  </si>
  <si>
    <t xml:space="preserve">10. Asistentes educativas por salas </t>
  </si>
  <si>
    <t>23.3 Cocina</t>
  </si>
  <si>
    <t>11. No. de Salas por nivel</t>
  </si>
  <si>
    <t>23.4 Centro</t>
  </si>
  <si>
    <t>24. Nutrición</t>
  </si>
  <si>
    <t>24.1 Aceptación de menús</t>
  </si>
  <si>
    <t xml:space="preserve"> 2. FAMILIAS BENEFICIADAS</t>
  </si>
  <si>
    <t>3. SERVICIOS OTORGADOS</t>
  </si>
  <si>
    <t xml:space="preserve">4. EVENTOS  </t>
  </si>
  <si>
    <t>24.2 Prep. de alimentos</t>
  </si>
  <si>
    <t xml:space="preserve">   12. Familias beneficiadas en el mes</t>
  </si>
  <si>
    <t>13. Alimentación (raciones)</t>
  </si>
  <si>
    <t xml:space="preserve">14.1 Intercambio de experiencias </t>
  </si>
  <si>
    <t>24.3.Área de cocina</t>
  </si>
  <si>
    <r>
      <t xml:space="preserve">12.1  Madres beneficiarias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en el mes</t>
    </r>
  </si>
  <si>
    <t>13.1   Desayunos</t>
  </si>
  <si>
    <t xml:space="preserve">14.2 Festival </t>
  </si>
  <si>
    <t>24.4 Área de lactario</t>
  </si>
  <si>
    <r>
      <t xml:space="preserve">12.2 Padres solteros beneficiarios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del mes</t>
    </r>
  </si>
  <si>
    <t>13. 2  Refrigerios</t>
  </si>
  <si>
    <t>Total</t>
  </si>
  <si>
    <t>24.5 Almacenamiento de alimentos</t>
  </si>
  <si>
    <t>12.3 Total de familias</t>
  </si>
  <si>
    <t>13.3   Comidas</t>
  </si>
  <si>
    <t>24.6 Conservación de alimentos</t>
  </si>
  <si>
    <t>6. ATENCIÓN MÉDICA</t>
  </si>
  <si>
    <t>7. SERVICIOS DE PSICOLOGIA</t>
  </si>
  <si>
    <t>8.  ACTIVIDADES PEDAGOGICAS</t>
  </si>
  <si>
    <t>25. Filtros</t>
  </si>
  <si>
    <t xml:space="preserve">45. Valoración </t>
  </si>
  <si>
    <t xml:space="preserve">52.1.Por ingreso </t>
  </si>
  <si>
    <t>49 .Culturales</t>
  </si>
  <si>
    <t xml:space="preserve">9. ASESORÍA Y ORIENTACIÓN  NUTRICIONAL </t>
  </si>
  <si>
    <t>26. Detecciones en filtro</t>
  </si>
  <si>
    <t>52.2.  Evaluación psicológica</t>
  </si>
  <si>
    <t>50. Recreativa</t>
  </si>
  <si>
    <t>Concepto</t>
  </si>
  <si>
    <t>Niños@</t>
  </si>
  <si>
    <t>Personal</t>
  </si>
  <si>
    <t>Asistentes</t>
  </si>
  <si>
    <t>27.Peso y talla</t>
  </si>
  <si>
    <t>52.3.Valoración de Desarrollo Madurativo</t>
  </si>
  <si>
    <t>51. Formativa</t>
  </si>
  <si>
    <t>55. Orientación nutricional</t>
  </si>
  <si>
    <t>28. Urgencias por accidentes</t>
  </si>
  <si>
    <t xml:space="preserve">   46. Asesorias y orientaciónes</t>
  </si>
  <si>
    <t>52.Blindy</t>
  </si>
  <si>
    <t>29. Urgencias por enfermedad</t>
  </si>
  <si>
    <t xml:space="preserve">  47. Consulta psicológica  a becarios</t>
  </si>
  <si>
    <t xml:space="preserve">54.1. Atención individual </t>
  </si>
  <si>
    <t>53.Google</t>
  </si>
  <si>
    <t>30 Hist. clínica (val/para/ingreso</t>
  </si>
  <si>
    <t>31. Curaciones</t>
  </si>
  <si>
    <t>54.2. Atención grupal</t>
  </si>
  <si>
    <t>13. ESCUELA PARA PADRES</t>
  </si>
  <si>
    <t>TOTAL Sesiones</t>
  </si>
  <si>
    <t>TOTAL Asistentes</t>
  </si>
  <si>
    <t>32. Medicamentos aplicados</t>
  </si>
  <si>
    <t>33. Consulta a menores</t>
  </si>
  <si>
    <t xml:space="preserve">  48. Canalizaciones</t>
  </si>
  <si>
    <t>68. Sesiones Realizadas</t>
  </si>
  <si>
    <t>34. Consulta de IRAS</t>
  </si>
  <si>
    <t>35. Consulta de Salud Bucal</t>
  </si>
  <si>
    <t>10. TRABAJO SOCIAL</t>
  </si>
  <si>
    <t>11. JUNTAS CON PADRES</t>
  </si>
  <si>
    <t>36. Consulta de EDAS</t>
  </si>
  <si>
    <t>56. Entrevista inicial</t>
  </si>
  <si>
    <t>64. Juntas realizadas</t>
  </si>
  <si>
    <t xml:space="preserve">14.  CAPACITACIÓN </t>
  </si>
  <si>
    <t>Dirigido</t>
  </si>
  <si>
    <t>37. Consulta general</t>
  </si>
  <si>
    <t>57. Estudio socioeconómico p/ingreso</t>
  </si>
  <si>
    <t>65. Padres que asisten</t>
  </si>
  <si>
    <t>38. Canalizaciones</t>
  </si>
  <si>
    <t>58. Estudio socioeconómico p/val.cuota</t>
  </si>
  <si>
    <t>69. Formativa-educativa</t>
  </si>
  <si>
    <t>39. Accidentes atendidos</t>
  </si>
  <si>
    <t>59. Actualización de cuota</t>
  </si>
  <si>
    <t>40. Seguimiento de cartilla de vacunación</t>
  </si>
  <si>
    <t>60. Visitas domiciliarias</t>
  </si>
  <si>
    <t>12. COMITÉ COMUNITARIO</t>
  </si>
  <si>
    <t>70. Derechos de los niños y las niñas</t>
  </si>
  <si>
    <t>41. Detección de agudeza Visual</t>
  </si>
  <si>
    <t>61. Orientaciones y asesorias</t>
  </si>
  <si>
    <t>66. Reuniones del comité</t>
  </si>
  <si>
    <t>42. Detección de agudeza auditiva</t>
  </si>
  <si>
    <t>62. Canalizaciones</t>
  </si>
  <si>
    <t>67. Padres que asisten</t>
  </si>
  <si>
    <t xml:space="preserve">72. Otros: </t>
  </si>
  <si>
    <t>43. Detección de alteración del Lenguaje</t>
  </si>
  <si>
    <t>63. Junta de inducción</t>
  </si>
  <si>
    <t>44. Det. de alteración Musculo esqueletica</t>
  </si>
  <si>
    <t>Políticas para el Sistema de Información:</t>
  </si>
  <si>
    <t xml:space="preserve">Notas:   </t>
  </si>
  <si>
    <t>1. El corte de la información será el día 20 del mes al que se refiere el informe o el día habil anterior al día 20, si este fuera en un día inhábil.</t>
  </si>
  <si>
    <t>2. Dejar en blanco los espacios que no tengan información.</t>
  </si>
  <si>
    <t xml:space="preserve">3. El envio de la información deberá ser por correo electrónico. </t>
  </si>
  <si>
    <t xml:space="preserve">     correo electrónico:cadisdifjalisco@yahoo.com.mx</t>
  </si>
  <si>
    <t>Veronica Maria Ascencio</t>
  </si>
  <si>
    <t xml:space="preserve">  * Dudas al:  Tel. (01 33) 30 30 38 00 EXT 201,  203 y 121</t>
  </si>
  <si>
    <t>Nombre y firma del Director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</si>
</sst>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89">
    <xf numFmtId="0" fontId="0" fillId="0" borderId="0" xfId="0"/>
    <xf numFmtId="0" fontId="3" fillId="2" borderId="1" xfId="2" applyFont="1" applyFill="1" applyBorder="1" applyAlignment="1">
      <alignment horizontal="center" vertical="top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 applyProtection="1">
      <alignment vertical="center" wrapText="1"/>
      <protection locked="0"/>
    </xf>
    <xf numFmtId="0" fontId="5" fillId="0" borderId="0" xfId="2" applyFont="1" applyAlignment="1">
      <alignment vertical="top" wrapText="1"/>
    </xf>
    <xf numFmtId="0" fontId="3" fillId="0" borderId="7" xfId="2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0" fontId="3" fillId="0" borderId="8" xfId="2" applyFont="1" applyBorder="1" applyAlignment="1">
      <alignment vertical="top" wrapText="1"/>
    </xf>
    <xf numFmtId="0" fontId="3" fillId="0" borderId="3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vertical="top" wrapText="1"/>
    </xf>
    <xf numFmtId="0" fontId="7" fillId="0" borderId="8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8" fillId="0" borderId="12" xfId="2" applyFont="1" applyBorder="1"/>
    <xf numFmtId="0" fontId="3" fillId="6" borderId="1" xfId="2" applyFont="1" applyFill="1" applyBorder="1" applyAlignment="1">
      <alignment horizontal="center"/>
    </xf>
    <xf numFmtId="0" fontId="8" fillId="7" borderId="14" xfId="2" applyFont="1" applyFill="1" applyBorder="1" applyAlignment="1">
      <alignment horizontal="center"/>
    </xf>
    <xf numFmtId="0" fontId="8" fillId="8" borderId="15" xfId="2" applyFont="1" applyFill="1" applyBorder="1" applyAlignment="1">
      <alignment horizontal="center"/>
    </xf>
    <xf numFmtId="0" fontId="8" fillId="8" borderId="16" xfId="2" applyFont="1" applyFill="1" applyBorder="1" applyAlignment="1">
      <alignment horizontal="center"/>
    </xf>
    <xf numFmtId="0" fontId="8" fillId="8" borderId="17" xfId="2" applyFont="1" applyFill="1" applyBorder="1" applyAlignment="1">
      <alignment horizontal="center"/>
    </xf>
    <xf numFmtId="0" fontId="8" fillId="7" borderId="18" xfId="2" applyFont="1" applyFill="1" applyBorder="1" applyAlignment="1">
      <alignment horizontal="center"/>
    </xf>
    <xf numFmtId="0" fontId="8" fillId="7" borderId="19" xfId="2" applyFont="1" applyFill="1" applyBorder="1" applyAlignment="1">
      <alignment horizontal="center"/>
    </xf>
    <xf numFmtId="0" fontId="8" fillId="8" borderId="20" xfId="2" applyFont="1" applyFill="1" applyBorder="1" applyAlignment="1">
      <alignment horizontal="center"/>
    </xf>
    <xf numFmtId="0" fontId="10" fillId="0" borderId="0" xfId="2" applyFont="1"/>
    <xf numFmtId="0" fontId="3" fillId="6" borderId="23" xfId="2" applyFont="1" applyFill="1" applyBorder="1" applyAlignment="1" applyProtection="1">
      <alignment horizontal="center" vertical="center"/>
      <protection locked="0"/>
    </xf>
    <xf numFmtId="0" fontId="3" fillId="9" borderId="23" xfId="2" applyFont="1" applyFill="1" applyBorder="1" applyAlignment="1">
      <alignment horizontal="left" indent="1"/>
    </xf>
    <xf numFmtId="41" fontId="3" fillId="9" borderId="24" xfId="2" applyNumberFormat="1" applyFont="1" applyFill="1" applyBorder="1" applyAlignment="1">
      <alignment horizontal="center"/>
    </xf>
    <xf numFmtId="41" fontId="3" fillId="9" borderId="25" xfId="2" applyNumberFormat="1" applyFont="1" applyFill="1" applyBorder="1" applyAlignment="1">
      <alignment horizontal="center"/>
    </xf>
    <xf numFmtId="41" fontId="3" fillId="9" borderId="26" xfId="2" applyNumberFormat="1" applyFont="1" applyFill="1" applyBorder="1" applyAlignment="1">
      <alignment horizontal="center"/>
    </xf>
    <xf numFmtId="41" fontId="5" fillId="9" borderId="27" xfId="2" applyNumberFormat="1" applyFont="1" applyFill="1" applyBorder="1" applyAlignment="1">
      <alignment horizontal="center"/>
    </xf>
    <xf numFmtId="0" fontId="3" fillId="6" borderId="27" xfId="2" applyFont="1" applyFill="1" applyBorder="1" applyAlignment="1" applyProtection="1">
      <alignment horizontal="center" vertical="center"/>
      <protection locked="0"/>
    </xf>
    <xf numFmtId="0" fontId="8" fillId="0" borderId="27" xfId="2" applyFont="1" applyBorder="1" applyAlignment="1">
      <alignment horizontal="left" indent="1"/>
    </xf>
    <xf numFmtId="41" fontId="9" fillId="7" borderId="24" xfId="2" applyNumberFormat="1" applyFont="1" applyFill="1" applyBorder="1" applyAlignment="1" applyProtection="1">
      <alignment horizontal="center"/>
      <protection locked="0"/>
    </xf>
    <xf numFmtId="41" fontId="9" fillId="8" borderId="25" xfId="2" applyNumberFormat="1" applyFont="1" applyFill="1" applyBorder="1" applyAlignment="1" applyProtection="1">
      <alignment horizontal="center"/>
      <protection locked="0"/>
    </xf>
    <xf numFmtId="41" fontId="9" fillId="7" borderId="29" xfId="2" applyNumberFormat="1" applyFont="1" applyFill="1" applyBorder="1" applyAlignment="1">
      <alignment horizontal="center"/>
    </xf>
    <xf numFmtId="41" fontId="9" fillId="8" borderId="25" xfId="2" applyNumberFormat="1" applyFont="1" applyFill="1" applyBorder="1" applyAlignment="1">
      <alignment horizontal="center"/>
    </xf>
    <xf numFmtId="41" fontId="3" fillId="6" borderId="27" xfId="2" applyNumberFormat="1" applyFont="1" applyFill="1" applyBorder="1" applyAlignment="1">
      <alignment horizontal="center"/>
    </xf>
    <xf numFmtId="0" fontId="8" fillId="4" borderId="27" xfId="2" applyFont="1" applyFill="1" applyBorder="1" applyAlignment="1">
      <alignment horizontal="left" vertical="center" indent="1"/>
    </xf>
    <xf numFmtId="41" fontId="9" fillId="7" borderId="26" xfId="2" applyNumberFormat="1" applyFont="1" applyFill="1" applyBorder="1" applyAlignment="1" applyProtection="1">
      <alignment horizontal="center"/>
      <protection locked="0"/>
    </xf>
    <xf numFmtId="41" fontId="9" fillId="8" borderId="31" xfId="2" applyNumberFormat="1" applyFont="1" applyFill="1" applyBorder="1" applyAlignment="1" applyProtection="1">
      <alignment horizontal="center"/>
      <protection locked="0"/>
    </xf>
    <xf numFmtId="41" fontId="9" fillId="7" borderId="28" xfId="2" applyNumberFormat="1" applyFont="1" applyFill="1" applyBorder="1" applyAlignment="1">
      <alignment horizontal="center"/>
    </xf>
    <xf numFmtId="0" fontId="10" fillId="0" borderId="32" xfId="2" applyFont="1" applyBorder="1"/>
    <xf numFmtId="0" fontId="10" fillId="0" borderId="29" xfId="2" applyFont="1" applyBorder="1"/>
    <xf numFmtId="0" fontId="10" fillId="0" borderId="30" xfId="2" applyFont="1" applyBorder="1"/>
    <xf numFmtId="0" fontId="10" fillId="3" borderId="27" xfId="2" applyFont="1" applyFill="1" applyBorder="1" applyAlignment="1">
      <alignment horizontal="left" indent="1"/>
    </xf>
    <xf numFmtId="41" fontId="9" fillId="7" borderId="24" xfId="2" applyNumberFormat="1" applyFont="1" applyFill="1" applyBorder="1" applyAlignment="1">
      <alignment horizontal="center"/>
    </xf>
    <xf numFmtId="41" fontId="11" fillId="7" borderId="24" xfId="2" applyNumberFormat="1" applyFont="1" applyFill="1" applyBorder="1" applyAlignment="1" applyProtection="1">
      <alignment horizontal="center"/>
      <protection locked="0"/>
    </xf>
    <xf numFmtId="41" fontId="11" fillId="8" borderId="25" xfId="2" applyNumberFormat="1" applyFont="1" applyFill="1" applyBorder="1" applyAlignment="1" applyProtection="1">
      <alignment horizontal="center"/>
      <protection locked="0"/>
    </xf>
    <xf numFmtId="41" fontId="11" fillId="6" borderId="27" xfId="2" applyNumberFormat="1" applyFont="1" applyFill="1" applyBorder="1" applyAlignment="1">
      <alignment horizontal="center"/>
    </xf>
    <xf numFmtId="0" fontId="10" fillId="0" borderId="31" xfId="2" applyFont="1" applyBorder="1" applyAlignment="1">
      <alignment horizontal="left" vertical="center" wrapText="1"/>
    </xf>
    <xf numFmtId="0" fontId="10" fillId="0" borderId="30" xfId="2" applyFont="1" applyBorder="1" applyAlignment="1">
      <alignment horizontal="left" vertical="center" wrapText="1"/>
    </xf>
    <xf numFmtId="0" fontId="3" fillId="6" borderId="27" xfId="2" applyFont="1" applyFill="1" applyBorder="1" applyAlignment="1">
      <alignment horizontal="left"/>
    </xf>
    <xf numFmtId="41" fontId="3" fillId="6" borderId="24" xfId="2" applyNumberFormat="1" applyFont="1" applyFill="1" applyBorder="1" applyAlignment="1">
      <alignment horizontal="center"/>
    </xf>
    <xf numFmtId="41" fontId="3" fillId="6" borderId="29" xfId="2" applyNumberFormat="1" applyFont="1" applyFill="1" applyBorder="1" applyAlignment="1">
      <alignment horizontal="center"/>
    </xf>
    <xf numFmtId="41" fontId="3" fillId="6" borderId="26" xfId="2" applyNumberFormat="1" applyFont="1" applyFill="1" applyBorder="1" applyAlignment="1">
      <alignment horizontal="center"/>
    </xf>
    <xf numFmtId="0" fontId="2" fillId="0" borderId="0" xfId="2"/>
    <xf numFmtId="0" fontId="10" fillId="0" borderId="28" xfId="2" applyFont="1" applyBorder="1"/>
    <xf numFmtId="0" fontId="0" fillId="0" borderId="15" xfId="0" applyBorder="1"/>
    <xf numFmtId="0" fontId="5" fillId="9" borderId="27" xfId="2" applyFont="1" applyFill="1" applyBorder="1" applyAlignment="1">
      <alignment horizontal="right"/>
    </xf>
    <xf numFmtId="0" fontId="9" fillId="10" borderId="27" xfId="2" applyFont="1" applyFill="1" applyBorder="1"/>
    <xf numFmtId="0" fontId="9" fillId="10" borderId="27" xfId="2" applyFont="1" applyFill="1" applyBorder="1" applyAlignment="1">
      <alignment horizontal="left" indent="1"/>
    </xf>
    <xf numFmtId="0" fontId="10" fillId="0" borderId="27" xfId="2" applyFont="1" applyBorder="1" applyAlignment="1">
      <alignment horizontal="left" indent="1"/>
    </xf>
    <xf numFmtId="0" fontId="10" fillId="0" borderId="31" xfId="2" applyFont="1" applyBorder="1" applyAlignment="1">
      <alignment vertical="top" wrapText="1"/>
    </xf>
    <xf numFmtId="0" fontId="10" fillId="0" borderId="30" xfId="2" applyFont="1" applyBorder="1" applyAlignment="1">
      <alignment vertical="top" wrapText="1"/>
    </xf>
    <xf numFmtId="0" fontId="10" fillId="0" borderId="31" xfId="2" applyFont="1" applyBorder="1" applyAlignment="1">
      <alignment vertical="top"/>
    </xf>
    <xf numFmtId="0" fontId="10" fillId="0" borderId="30" xfId="2" applyFont="1" applyBorder="1" applyAlignment="1">
      <alignment vertical="top"/>
    </xf>
    <xf numFmtId="0" fontId="10" fillId="0" borderId="27" xfId="2" applyFont="1" applyBorder="1" applyAlignment="1">
      <alignment horizontal="left" wrapText="1" indent="1"/>
    </xf>
    <xf numFmtId="0" fontId="3" fillId="6" borderId="33" xfId="2" applyFont="1" applyFill="1" applyBorder="1" applyAlignment="1" applyProtection="1">
      <alignment horizontal="center" vertical="center"/>
      <protection locked="0"/>
    </xf>
    <xf numFmtId="0" fontId="10" fillId="0" borderId="34" xfId="2" applyFont="1" applyBorder="1" applyAlignment="1">
      <alignment horizontal="left" indent="1"/>
    </xf>
    <xf numFmtId="0" fontId="10" fillId="0" borderId="0" xfId="2" applyFont="1" applyAlignment="1">
      <alignment horizontal="left" indent="1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left" vertical="center"/>
    </xf>
    <xf numFmtId="0" fontId="10" fillId="0" borderId="44" xfId="2" applyFont="1" applyBorder="1" applyAlignment="1">
      <alignment horizontal="left" vertical="center"/>
    </xf>
    <xf numFmtId="0" fontId="10" fillId="0" borderId="28" xfId="2" applyFont="1" applyBorder="1" applyAlignment="1">
      <alignment vertical="center"/>
    </xf>
    <xf numFmtId="0" fontId="10" fillId="0" borderId="29" xfId="2" applyFont="1" applyBorder="1" applyAlignment="1">
      <alignment vertical="center"/>
    </xf>
    <xf numFmtId="0" fontId="10" fillId="0" borderId="26" xfId="2" applyFont="1" applyBorder="1" applyAlignment="1">
      <alignment vertical="center"/>
    </xf>
    <xf numFmtId="0" fontId="3" fillId="6" borderId="34" xfId="2" applyFont="1" applyFill="1" applyBorder="1" applyAlignment="1" applyProtection="1">
      <alignment horizontal="center" vertical="center"/>
      <protection locked="0"/>
    </xf>
    <xf numFmtId="0" fontId="10" fillId="0" borderId="8" xfId="2" applyFont="1" applyBorder="1" applyAlignment="1">
      <alignment horizontal="left"/>
    </xf>
    <xf numFmtId="41" fontId="9" fillId="0" borderId="8" xfId="2" applyNumberFormat="1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3" fillId="0" borderId="0" xfId="2" applyFont="1" applyAlignment="1" applyProtection="1">
      <alignment horizontal="center" vertical="center"/>
      <protection locked="0"/>
    </xf>
    <xf numFmtId="0" fontId="3" fillId="4" borderId="1" xfId="2" applyFont="1" applyFill="1" applyBorder="1" applyAlignment="1">
      <alignment horizontal="center" vertical="center"/>
    </xf>
    <xf numFmtId="0" fontId="3" fillId="13" borderId="54" xfId="2" applyFont="1" applyFill="1" applyBorder="1" applyAlignment="1">
      <alignment horizontal="center" vertical="center"/>
    </xf>
    <xf numFmtId="0" fontId="3" fillId="8" borderId="55" xfId="2" applyFont="1" applyFill="1" applyBorder="1" applyAlignment="1">
      <alignment horizontal="center" vertical="center"/>
    </xf>
    <xf numFmtId="0" fontId="3" fillId="13" borderId="56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wrapText="1"/>
    </xf>
    <xf numFmtId="0" fontId="10" fillId="0" borderId="9" xfId="2" applyFont="1" applyBorder="1" applyAlignment="1">
      <alignment vertical="center"/>
    </xf>
    <xf numFmtId="41" fontId="9" fillId="13" borderId="57" xfId="2" applyNumberFormat="1" applyFont="1" applyFill="1" applyBorder="1" applyAlignment="1" applyProtection="1">
      <alignment horizontal="center" vertical="center"/>
      <protection locked="0"/>
    </xf>
    <xf numFmtId="41" fontId="9" fillId="8" borderId="58" xfId="2" applyNumberFormat="1" applyFont="1" applyFill="1" applyBorder="1" applyAlignment="1" applyProtection="1">
      <alignment horizontal="center" vertical="center"/>
      <protection locked="0"/>
    </xf>
    <xf numFmtId="41" fontId="3" fillId="6" borderId="23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horizontal="center" vertical="center"/>
    </xf>
    <xf numFmtId="41" fontId="9" fillId="0" borderId="23" xfId="2" applyNumberFormat="1" applyFont="1" applyBorder="1" applyAlignment="1" applyProtection="1">
      <alignment horizontal="center"/>
      <protection locked="0"/>
    </xf>
    <xf numFmtId="0" fontId="2" fillId="0" borderId="0" xfId="2" applyAlignment="1">
      <alignment wrapText="1"/>
    </xf>
    <xf numFmtId="0" fontId="10" fillId="0" borderId="27" xfId="2" applyFont="1" applyBorder="1" applyAlignment="1">
      <alignment vertical="center"/>
    </xf>
    <xf numFmtId="41" fontId="9" fillId="13" borderId="26" xfId="2" applyNumberFormat="1" applyFont="1" applyFill="1" applyBorder="1" applyAlignment="1" applyProtection="1">
      <alignment horizontal="center" vertical="center"/>
      <protection locked="0"/>
    </xf>
    <xf numFmtId="41" fontId="9" fillId="8" borderId="31" xfId="2" applyNumberFormat="1" applyFont="1" applyFill="1" applyBorder="1" applyAlignment="1" applyProtection="1">
      <alignment horizontal="center" vertical="center"/>
      <protection locked="0"/>
    </xf>
    <xf numFmtId="41" fontId="9" fillId="0" borderId="27" xfId="2" applyNumberFormat="1" applyFont="1" applyBorder="1" applyAlignment="1" applyProtection="1">
      <alignment horizontal="center"/>
      <protection locked="0"/>
    </xf>
    <xf numFmtId="0" fontId="10" fillId="10" borderId="9" xfId="2" applyFont="1" applyFill="1" applyBorder="1" applyAlignment="1">
      <alignment horizontal="center" wrapText="1"/>
    </xf>
    <xf numFmtId="0" fontId="1" fillId="10" borderId="39" xfId="1" applyFill="1" applyBorder="1" applyAlignment="1"/>
    <xf numFmtId="0" fontId="10" fillId="10" borderId="61" xfId="2" applyFont="1" applyFill="1" applyBorder="1" applyAlignment="1">
      <alignment horizontal="center"/>
    </xf>
    <xf numFmtId="0" fontId="10" fillId="10" borderId="40" xfId="2" applyFont="1" applyFill="1" applyBorder="1" applyAlignment="1">
      <alignment horizontal="center"/>
    </xf>
    <xf numFmtId="41" fontId="9" fillId="13" borderId="63" xfId="2" applyNumberFormat="1" applyFont="1" applyFill="1" applyBorder="1" applyAlignment="1" applyProtection="1">
      <alignment horizontal="center" vertical="center"/>
      <protection locked="0"/>
    </xf>
    <xf numFmtId="41" fontId="9" fillId="8" borderId="64" xfId="2" applyNumberFormat="1" applyFont="1" applyFill="1" applyBorder="1" applyAlignment="1" applyProtection="1">
      <alignment horizontal="center" vertical="center"/>
      <protection locked="0"/>
    </xf>
    <xf numFmtId="41" fontId="3" fillId="0" borderId="27" xfId="2" applyNumberFormat="1" applyFont="1" applyBorder="1" applyAlignment="1" applyProtection="1">
      <alignment horizontal="center" wrapText="1"/>
      <protection locked="0"/>
    </xf>
    <xf numFmtId="41" fontId="3" fillId="6" borderId="1" xfId="2" applyNumberFormat="1" applyFont="1" applyFill="1" applyBorder="1" applyAlignment="1">
      <alignment horizontal="center"/>
    </xf>
    <xf numFmtId="41" fontId="9" fillId="13" borderId="65" xfId="2" applyNumberFormat="1" applyFont="1" applyFill="1" applyBorder="1" applyAlignment="1" applyProtection="1">
      <alignment horizontal="center" vertical="center"/>
      <protection locked="0"/>
    </xf>
    <xf numFmtId="41" fontId="9" fillId="8" borderId="53" xfId="2" applyNumberFormat="1" applyFont="1" applyFill="1" applyBorder="1" applyAlignment="1" applyProtection="1">
      <alignment horizontal="center" vertical="center"/>
      <protection locked="0"/>
    </xf>
    <xf numFmtId="41" fontId="3" fillId="6" borderId="1" xfId="2" applyNumberFormat="1" applyFont="1" applyFill="1" applyBorder="1" applyAlignment="1">
      <alignment horizontal="center" vertical="center"/>
    </xf>
    <xf numFmtId="0" fontId="10" fillId="0" borderId="21" xfId="2" applyFont="1" applyBorder="1" applyAlignment="1">
      <alignment vertical="center"/>
    </xf>
    <xf numFmtId="0" fontId="10" fillId="0" borderId="27" xfId="2" applyFont="1" applyBorder="1" applyAlignment="1">
      <alignment horizontal="left" vertical="center"/>
    </xf>
    <xf numFmtId="0" fontId="10" fillId="0" borderId="34" xfId="2" applyFont="1" applyBorder="1" applyAlignment="1">
      <alignment vertical="center"/>
    </xf>
    <xf numFmtId="0" fontId="3" fillId="0" borderId="0" xfId="2" applyFont="1"/>
    <xf numFmtId="0" fontId="8" fillId="0" borderId="0" xfId="2" applyFont="1" applyAlignment="1">
      <alignment vertical="center"/>
    </xf>
    <xf numFmtId="0" fontId="8" fillId="0" borderId="0" xfId="2" applyFont="1"/>
    <xf numFmtId="0" fontId="10" fillId="0" borderId="0" xfId="2" applyFont="1" applyAlignment="1">
      <alignment horizontal="left" vertical="top" wrapText="1"/>
    </xf>
    <xf numFmtId="0" fontId="0" fillId="0" borderId="62" xfId="0" applyBorder="1"/>
    <xf numFmtId="0" fontId="0" fillId="0" borderId="60" xfId="0" applyBorder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left" vertical="center" wrapText="1"/>
    </xf>
    <xf numFmtId="0" fontId="9" fillId="0" borderId="8" xfId="2" applyFont="1" applyBorder="1" applyAlignment="1" applyProtection="1">
      <alignment horizontal="center"/>
      <protection locked="0"/>
    </xf>
    <xf numFmtId="0" fontId="5" fillId="0" borderId="7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72" xfId="2" applyFont="1" applyBorder="1" applyAlignment="1">
      <alignment horizontal="center" vertical="center" wrapText="1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0" borderId="8" xfId="2" applyFont="1" applyBorder="1" applyAlignment="1" applyProtection="1">
      <alignment horizontal="left" vertical="center"/>
      <protection locked="0"/>
    </xf>
    <xf numFmtId="0" fontId="10" fillId="0" borderId="6" xfId="2" applyFont="1" applyBorder="1" applyAlignment="1" applyProtection="1">
      <alignment horizontal="left" vertical="center"/>
      <protection locked="0"/>
    </xf>
    <xf numFmtId="0" fontId="3" fillId="0" borderId="39" xfId="2" applyFont="1" applyBorder="1" applyAlignment="1">
      <alignment horizontal="center"/>
    </xf>
    <xf numFmtId="0" fontId="10" fillId="0" borderId="62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0" borderId="60" xfId="2" applyFont="1" applyBorder="1" applyAlignment="1">
      <alignment horizontal="left" vertical="center" wrapText="1"/>
    </xf>
    <xf numFmtId="0" fontId="10" fillId="0" borderId="12" xfId="2" applyFont="1" applyBorder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15" xfId="2" applyFont="1" applyBorder="1" applyAlignment="1" applyProtection="1">
      <alignment horizontal="left" vertical="center"/>
      <protection locked="0"/>
    </xf>
    <xf numFmtId="0" fontId="7" fillId="0" borderId="6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60" xfId="2" applyFont="1" applyBorder="1" applyAlignment="1">
      <alignment horizontal="center" vertical="center"/>
    </xf>
    <xf numFmtId="41" fontId="3" fillId="6" borderId="35" xfId="2" applyNumberFormat="1" applyFont="1" applyFill="1" applyBorder="1" applyAlignment="1">
      <alignment horizontal="center" vertical="center"/>
    </xf>
    <xf numFmtId="41" fontId="3" fillId="6" borderId="36" xfId="2" applyNumberFormat="1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4" xfId="2" applyFont="1" applyFill="1" applyBorder="1" applyAlignment="1">
      <alignment horizontal="center"/>
    </xf>
    <xf numFmtId="41" fontId="5" fillId="6" borderId="2" xfId="2" applyNumberFormat="1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top"/>
    </xf>
    <xf numFmtId="0" fontId="3" fillId="4" borderId="3" xfId="2" applyFont="1" applyFill="1" applyBorder="1" applyAlignment="1">
      <alignment horizontal="center" vertical="top"/>
    </xf>
    <xf numFmtId="0" fontId="3" fillId="4" borderId="4" xfId="2" applyFont="1" applyFill="1" applyBorder="1" applyAlignment="1">
      <alignment horizontal="center" vertical="top"/>
    </xf>
    <xf numFmtId="0" fontId="10" fillId="0" borderId="20" xfId="2" applyFont="1" applyBorder="1" applyAlignment="1">
      <alignment horizontal="left" vertical="center" wrapText="1"/>
    </xf>
    <xf numFmtId="0" fontId="10" fillId="0" borderId="47" xfId="2" applyFont="1" applyBorder="1" applyAlignment="1">
      <alignment horizontal="left" vertical="center" wrapText="1"/>
    </xf>
    <xf numFmtId="0" fontId="10" fillId="0" borderId="19" xfId="2" applyFont="1" applyBorder="1" applyAlignment="1">
      <alignment horizontal="left" vertical="center" wrapText="1"/>
    </xf>
    <xf numFmtId="0" fontId="10" fillId="0" borderId="38" xfId="2" applyFont="1" applyBorder="1" applyAlignment="1" applyProtection="1">
      <alignment horizontal="left" vertical="center"/>
      <protection locked="0"/>
    </xf>
    <xf numFmtId="0" fontId="10" fillId="0" borderId="39" xfId="2" applyFont="1" applyBorder="1" applyAlignment="1" applyProtection="1">
      <alignment horizontal="left" vertical="center"/>
      <protection locked="0"/>
    </xf>
    <xf numFmtId="0" fontId="10" fillId="0" borderId="40" xfId="2" applyFont="1" applyBorder="1" applyAlignment="1" applyProtection="1">
      <alignment horizontal="left" vertical="center"/>
      <protection locked="0"/>
    </xf>
    <xf numFmtId="41" fontId="3" fillId="6" borderId="28" xfId="2" applyNumberFormat="1" applyFont="1" applyFill="1" applyBorder="1" applyAlignment="1">
      <alignment horizontal="center" vertical="center"/>
    </xf>
    <xf numFmtId="41" fontId="3" fillId="6" borderId="30" xfId="2" applyNumberFormat="1" applyFont="1" applyFill="1" applyBorder="1" applyAlignment="1">
      <alignment horizontal="center" vertical="center"/>
    </xf>
    <xf numFmtId="0" fontId="10" fillId="0" borderId="24" xfId="2" applyFont="1" applyBorder="1" applyAlignment="1">
      <alignment horizontal="left"/>
    </xf>
    <xf numFmtId="0" fontId="10" fillId="0" borderId="44" xfId="2" applyFont="1" applyBorder="1" applyAlignment="1">
      <alignment horizontal="left"/>
    </xf>
    <xf numFmtId="0" fontId="10" fillId="0" borderId="31" xfId="2" applyFont="1" applyBorder="1" applyAlignment="1">
      <alignment horizontal="left"/>
    </xf>
    <xf numFmtId="41" fontId="3" fillId="0" borderId="24" xfId="2" applyNumberFormat="1" applyFont="1" applyBorder="1" applyAlignment="1" applyProtection="1">
      <alignment horizontal="center"/>
      <protection locked="0"/>
    </xf>
    <xf numFmtId="41" fontId="3" fillId="0" borderId="25" xfId="2" applyNumberFormat="1" applyFont="1" applyBorder="1" applyAlignment="1" applyProtection="1">
      <alignment horizontal="center"/>
      <protection locked="0"/>
    </xf>
    <xf numFmtId="0" fontId="10" fillId="0" borderId="35" xfId="2" applyFont="1" applyBorder="1" applyAlignment="1">
      <alignment horizontal="left"/>
    </xf>
    <xf numFmtId="0" fontId="10" fillId="0" borderId="37" xfId="2" applyFont="1" applyBorder="1" applyAlignment="1">
      <alignment horizontal="left"/>
    </xf>
    <xf numFmtId="0" fontId="3" fillId="0" borderId="49" xfId="2" applyFont="1" applyBorder="1" applyAlignment="1" applyProtection="1">
      <alignment horizontal="center"/>
      <protection locked="0"/>
    </xf>
    <xf numFmtId="0" fontId="3" fillId="0" borderId="51" xfId="2" applyFont="1" applyBorder="1" applyAlignment="1" applyProtection="1">
      <alignment horizontal="center"/>
      <protection locked="0"/>
    </xf>
    <xf numFmtId="0" fontId="10" fillId="0" borderId="32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/>
    </xf>
    <xf numFmtId="0" fontId="10" fillId="0" borderId="70" xfId="2" applyFont="1" applyBorder="1" applyAlignment="1">
      <alignment horizontal="left"/>
    </xf>
    <xf numFmtId="0" fontId="10" fillId="0" borderId="20" xfId="2" applyFont="1" applyBorder="1" applyAlignment="1">
      <alignment horizontal="left"/>
    </xf>
    <xf numFmtId="41" fontId="3" fillId="0" borderId="18" xfId="2" applyNumberFormat="1" applyFont="1" applyBorder="1" applyAlignment="1" applyProtection="1">
      <alignment horizontal="center"/>
      <protection locked="0"/>
    </xf>
    <xf numFmtId="41" fontId="3" fillId="0" borderId="17" xfId="2" applyNumberFormat="1" applyFont="1" applyBorder="1" applyAlignment="1" applyProtection="1">
      <alignment horizontal="center"/>
      <protection locked="0"/>
    </xf>
    <xf numFmtId="0" fontId="8" fillId="4" borderId="2" xfId="2" applyFont="1" applyFill="1" applyBorder="1" applyAlignment="1">
      <alignment horizontal="center" wrapText="1"/>
    </xf>
    <xf numFmtId="0" fontId="8" fillId="4" borderId="3" xfId="2" applyFont="1" applyFill="1" applyBorder="1" applyAlignment="1">
      <alignment horizontal="center" wrapText="1"/>
    </xf>
    <xf numFmtId="0" fontId="8" fillId="4" borderId="4" xfId="2" applyFont="1" applyFill="1" applyBorder="1" applyAlignment="1">
      <alignment horizontal="center" wrapText="1"/>
    </xf>
    <xf numFmtId="0" fontId="3" fillId="6" borderId="56" xfId="2" applyFont="1" applyFill="1" applyBorder="1" applyAlignment="1">
      <alignment horizontal="center"/>
    </xf>
    <xf numFmtId="0" fontId="3" fillId="6" borderId="66" xfId="2" applyFont="1" applyFill="1" applyBorder="1" applyAlignment="1">
      <alignment horizontal="center"/>
    </xf>
    <xf numFmtId="0" fontId="10" fillId="0" borderId="45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wrapText="1"/>
    </xf>
    <xf numFmtId="0" fontId="10" fillId="0" borderId="22" xfId="2" applyFont="1" applyBorder="1" applyAlignment="1">
      <alignment horizontal="left" wrapText="1"/>
    </xf>
    <xf numFmtId="0" fontId="10" fillId="0" borderId="38" xfId="2" applyFont="1" applyBorder="1" applyAlignment="1">
      <alignment horizontal="left" vertical="center" wrapText="1"/>
    </xf>
    <xf numFmtId="0" fontId="10" fillId="0" borderId="39" xfId="2" applyFont="1" applyBorder="1" applyAlignment="1">
      <alignment horizontal="left" vertical="center" wrapText="1"/>
    </xf>
    <xf numFmtId="0" fontId="3" fillId="0" borderId="38" xfId="2" applyFont="1" applyBorder="1" applyAlignment="1" applyProtection="1">
      <alignment horizontal="center" vertical="center"/>
      <protection locked="0"/>
    </xf>
    <xf numFmtId="0" fontId="3" fillId="0" borderId="45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69" xfId="2" applyFont="1" applyBorder="1" applyAlignment="1" applyProtection="1">
      <alignment horizontal="center" vertical="center"/>
      <protection locked="0"/>
    </xf>
    <xf numFmtId="0" fontId="10" fillId="0" borderId="49" xfId="2" applyFont="1" applyBorder="1" applyAlignment="1">
      <alignment horizontal="left"/>
    </xf>
    <xf numFmtId="0" fontId="10" fillId="0" borderId="50" xfId="2" applyFont="1" applyBorder="1" applyAlignment="1">
      <alignment horizontal="left"/>
    </xf>
    <xf numFmtId="0" fontId="10" fillId="0" borderId="53" xfId="2" applyFont="1" applyBorder="1" applyAlignment="1">
      <alignment horizontal="left"/>
    </xf>
    <xf numFmtId="0" fontId="3" fillId="4" borderId="2" xfId="2" applyFont="1" applyFill="1" applyBorder="1" applyAlignment="1">
      <alignment horizontal="center"/>
    </xf>
    <xf numFmtId="0" fontId="3" fillId="4" borderId="3" xfId="2" applyFont="1" applyFill="1" applyBorder="1" applyAlignment="1">
      <alignment horizontal="center"/>
    </xf>
    <xf numFmtId="0" fontId="3" fillId="14" borderId="56" xfId="2" applyFont="1" applyFill="1" applyBorder="1" applyAlignment="1">
      <alignment horizontal="center"/>
    </xf>
    <xf numFmtId="0" fontId="3" fillId="14" borderId="66" xfId="2" applyFont="1" applyFill="1" applyBorder="1" applyAlignment="1">
      <alignment horizontal="center"/>
    </xf>
    <xf numFmtId="0" fontId="10" fillId="0" borderId="41" xfId="2" applyFont="1" applyBorder="1" applyAlignment="1">
      <alignment horizontal="left"/>
    </xf>
    <xf numFmtId="0" fontId="10" fillId="0" borderId="42" xfId="2" applyFont="1" applyBorder="1" applyAlignment="1">
      <alignment horizontal="left"/>
    </xf>
    <xf numFmtId="0" fontId="10" fillId="0" borderId="58" xfId="2" applyFont="1" applyBorder="1" applyAlignment="1">
      <alignment horizontal="left"/>
    </xf>
    <xf numFmtId="41" fontId="0" fillId="0" borderId="67" xfId="2" applyNumberFormat="1" applyFont="1" applyBorder="1" applyAlignment="1" applyProtection="1">
      <alignment horizontal="center"/>
      <protection locked="0"/>
    </xf>
    <xf numFmtId="41" fontId="3" fillId="0" borderId="68" xfId="2" applyNumberFormat="1" applyFont="1" applyBorder="1" applyAlignment="1" applyProtection="1">
      <alignment horizontal="center"/>
      <protection locked="0"/>
    </xf>
    <xf numFmtId="0" fontId="3" fillId="0" borderId="67" xfId="2" applyFont="1" applyBorder="1" applyAlignment="1" applyProtection="1">
      <alignment horizontal="center"/>
      <protection locked="0"/>
    </xf>
    <xf numFmtId="0" fontId="3" fillId="0" borderId="68" xfId="2" applyFont="1" applyBorder="1" applyAlignment="1" applyProtection="1">
      <alignment horizontal="center"/>
      <protection locked="0"/>
    </xf>
    <xf numFmtId="0" fontId="3" fillId="4" borderId="38" xfId="2" applyFont="1" applyFill="1" applyBorder="1" applyAlignment="1">
      <alignment horizontal="center" vertical="center" wrapText="1"/>
    </xf>
    <xf numFmtId="0" fontId="3" fillId="4" borderId="40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3" fillId="6" borderId="21" xfId="2" applyFont="1" applyFill="1" applyBorder="1" applyAlignment="1">
      <alignment horizontal="center" vertical="center" wrapText="1"/>
    </xf>
    <xf numFmtId="0" fontId="3" fillId="6" borderId="40" xfId="2" applyFont="1" applyFill="1" applyBorder="1" applyAlignment="1">
      <alignment horizontal="center" vertical="center" wrapText="1"/>
    </xf>
    <xf numFmtId="0" fontId="3" fillId="6" borderId="15" xfId="2" applyFont="1" applyFill="1" applyBorder="1" applyAlignment="1">
      <alignment horizontal="center" vertical="center" wrapText="1"/>
    </xf>
    <xf numFmtId="0" fontId="10" fillId="10" borderId="35" xfId="2" applyFont="1" applyFill="1" applyBorder="1" applyAlignment="1">
      <alignment horizontal="left"/>
    </xf>
    <xf numFmtId="0" fontId="10" fillId="10" borderId="37" xfId="2" applyFont="1" applyFill="1" applyBorder="1" applyAlignment="1">
      <alignment horizontal="left"/>
    </xf>
    <xf numFmtId="0" fontId="10" fillId="10" borderId="36" xfId="2" applyFont="1" applyFill="1" applyBorder="1" applyAlignment="1">
      <alignment horizontal="left"/>
    </xf>
    <xf numFmtId="0" fontId="10" fillId="0" borderId="41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49" xfId="2" applyFont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34" xfId="2" applyFont="1" applyBorder="1" applyAlignment="1" applyProtection="1">
      <alignment horizontal="center" vertical="center"/>
      <protection locked="0"/>
    </xf>
    <xf numFmtId="0" fontId="3" fillId="0" borderId="11" xfId="2" applyFont="1" applyBorder="1" applyAlignment="1" applyProtection="1">
      <alignment horizontal="center" vertical="center"/>
      <protection locked="0"/>
    </xf>
    <xf numFmtId="0" fontId="3" fillId="0" borderId="36" xfId="2" applyFont="1" applyBorder="1" applyAlignment="1" applyProtection="1">
      <alignment horizontal="center" vertical="center"/>
      <protection locked="0"/>
    </xf>
    <xf numFmtId="41" fontId="3" fillId="0" borderId="33" xfId="2" applyNumberFormat="1" applyFont="1" applyBorder="1" applyAlignment="1" applyProtection="1">
      <alignment horizontal="center"/>
      <protection locked="0"/>
    </xf>
    <xf numFmtId="41" fontId="3" fillId="0" borderId="13" xfId="2" applyNumberFormat="1" applyFont="1" applyBorder="1" applyAlignment="1" applyProtection="1">
      <alignment horizontal="center"/>
      <protection locked="0"/>
    </xf>
    <xf numFmtId="0" fontId="10" fillId="0" borderId="44" xfId="2" applyFont="1" applyBorder="1" applyAlignment="1">
      <alignment horizontal="left" vertical="center" wrapText="1"/>
    </xf>
    <xf numFmtId="0" fontId="10" fillId="0" borderId="25" xfId="2" applyFont="1" applyBorder="1" applyAlignment="1">
      <alignment horizontal="left" vertical="center" wrapText="1"/>
    </xf>
    <xf numFmtId="41" fontId="9" fillId="13" borderId="26" xfId="2" applyNumberFormat="1" applyFont="1" applyFill="1" applyBorder="1" applyAlignment="1" applyProtection="1">
      <alignment horizontal="center" vertical="center"/>
      <protection locked="0"/>
    </xf>
    <xf numFmtId="41" fontId="9" fillId="8" borderId="31" xfId="2" applyNumberFormat="1" applyFont="1" applyFill="1" applyBorder="1" applyAlignment="1" applyProtection="1">
      <alignment horizontal="center" vertical="center"/>
      <protection locked="0"/>
    </xf>
    <xf numFmtId="41" fontId="3" fillId="6" borderId="9" xfId="2" applyNumberFormat="1" applyFont="1" applyFill="1" applyBorder="1" applyAlignment="1">
      <alignment horizontal="center" vertical="center"/>
    </xf>
    <xf numFmtId="41" fontId="3" fillId="6" borderId="13" xfId="2" applyNumberFormat="1" applyFont="1" applyFill="1" applyBorder="1" applyAlignment="1">
      <alignment horizontal="center" vertical="center"/>
    </xf>
    <xf numFmtId="0" fontId="10" fillId="10" borderId="24" xfId="2" applyFont="1" applyFill="1" applyBorder="1" applyAlignment="1">
      <alignment horizontal="center" vertical="center" wrapText="1"/>
    </xf>
    <xf numFmtId="0" fontId="10" fillId="10" borderId="44" xfId="2" applyFont="1" applyFill="1" applyBorder="1" applyAlignment="1">
      <alignment horizontal="center" vertical="center" wrapText="1"/>
    </xf>
    <xf numFmtId="0" fontId="10" fillId="0" borderId="48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62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15" xfId="2" applyFont="1" applyBorder="1" applyAlignment="1">
      <alignment vertical="top" wrapText="1"/>
    </xf>
    <xf numFmtId="0" fontId="10" fillId="0" borderId="28" xfId="2" applyFont="1" applyBorder="1"/>
    <xf numFmtId="0" fontId="10" fillId="0" borderId="29" xfId="2" applyFont="1" applyBorder="1"/>
    <xf numFmtId="0" fontId="10" fillId="0" borderId="30" xfId="2" applyFont="1" applyBorder="1"/>
    <xf numFmtId="0" fontId="10" fillId="0" borderId="9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3" fillId="0" borderId="57" xfId="2" applyFont="1" applyBorder="1" applyAlignment="1" applyProtection="1">
      <alignment horizontal="center" vertical="center"/>
      <protection locked="0"/>
    </xf>
    <xf numFmtId="0" fontId="3" fillId="0" borderId="26" xfId="2" applyFont="1" applyBorder="1" applyAlignment="1" applyProtection="1">
      <alignment horizontal="center"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Alignment="1" applyProtection="1">
      <alignment horizontal="center" vertical="center"/>
      <protection locked="0"/>
    </xf>
    <xf numFmtId="0" fontId="3" fillId="0" borderId="44" xfId="2" applyFont="1" applyBorder="1" applyAlignment="1" applyProtection="1">
      <alignment horizontal="center" vertical="center"/>
      <protection locked="0"/>
    </xf>
    <xf numFmtId="0" fontId="3" fillId="0" borderId="50" xfId="2" applyFont="1" applyBorder="1" applyAlignment="1" applyProtection="1">
      <alignment horizontal="center" vertical="center"/>
      <protection locked="0"/>
    </xf>
    <xf numFmtId="0" fontId="10" fillId="10" borderId="28" xfId="2" applyFont="1" applyFill="1" applyBorder="1" applyAlignment="1">
      <alignment horizontal="left" vertical="center" wrapText="1"/>
    </xf>
    <xf numFmtId="0" fontId="10" fillId="10" borderId="29" xfId="2" applyFont="1" applyFill="1" applyBorder="1" applyAlignment="1">
      <alignment horizontal="left" vertical="center" wrapText="1"/>
    </xf>
    <xf numFmtId="0" fontId="10" fillId="10" borderId="30" xfId="2" applyFont="1" applyFill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10" fillId="0" borderId="30" xfId="2" applyFont="1" applyBorder="1" applyAlignment="1">
      <alignment horizontal="left" vertical="center" wrapText="1"/>
    </xf>
    <xf numFmtId="0" fontId="8" fillId="6" borderId="2" xfId="2" applyFont="1" applyFill="1" applyBorder="1" applyAlignment="1">
      <alignment horizontal="center" vertical="center"/>
    </xf>
    <xf numFmtId="0" fontId="8" fillId="6" borderId="4" xfId="2" applyFont="1" applyFill="1" applyBorder="1" applyAlignment="1">
      <alignment horizontal="center" vertical="center"/>
    </xf>
    <xf numFmtId="0" fontId="8" fillId="4" borderId="38" xfId="2" applyFont="1" applyFill="1" applyBorder="1" applyAlignment="1">
      <alignment horizontal="center" wrapText="1"/>
    </xf>
    <xf numFmtId="0" fontId="8" fillId="4" borderId="39" xfId="2" applyFont="1" applyFill="1" applyBorder="1" applyAlignment="1">
      <alignment horizontal="center" wrapText="1"/>
    </xf>
    <xf numFmtId="0" fontId="10" fillId="0" borderId="0" xfId="2" applyFont="1" applyAlignment="1">
      <alignment vertical="center" wrapText="1"/>
    </xf>
    <xf numFmtId="41" fontId="3" fillId="6" borderId="38" xfId="2" applyNumberFormat="1" applyFont="1" applyFill="1" applyBorder="1" applyAlignment="1">
      <alignment horizontal="center" vertical="center"/>
    </xf>
    <xf numFmtId="41" fontId="3" fillId="6" borderId="40" xfId="2" applyNumberFormat="1" applyFont="1" applyFill="1" applyBorder="1" applyAlignment="1">
      <alignment horizontal="center" vertical="center"/>
    </xf>
    <xf numFmtId="0" fontId="10" fillId="10" borderId="38" xfId="2" applyFont="1" applyFill="1" applyBorder="1" applyAlignment="1">
      <alignment horizontal="center" vertical="center" wrapText="1"/>
    </xf>
    <xf numFmtId="0" fontId="10" fillId="10" borderId="59" xfId="2" applyFont="1" applyFill="1" applyBorder="1" applyAlignment="1">
      <alignment horizontal="center" vertical="center" wrapText="1"/>
    </xf>
    <xf numFmtId="0" fontId="10" fillId="10" borderId="12" xfId="2" applyFont="1" applyFill="1" applyBorder="1" applyAlignment="1">
      <alignment horizontal="center" vertical="center" wrapText="1"/>
    </xf>
    <xf numFmtId="0" fontId="10" fillId="10" borderId="60" xfId="2" applyFont="1" applyFill="1" applyBorder="1" applyAlignment="1">
      <alignment horizontal="center" vertical="center" wrapText="1"/>
    </xf>
    <xf numFmtId="0" fontId="10" fillId="0" borderId="39" xfId="2" applyFont="1" applyBorder="1" applyAlignment="1">
      <alignment vertical="top"/>
    </xf>
    <xf numFmtId="0" fontId="10" fillId="0" borderId="40" xfId="2" applyFont="1" applyBorder="1" applyAlignment="1">
      <alignment vertical="top"/>
    </xf>
    <xf numFmtId="0" fontId="10" fillId="0" borderId="10" xfId="2" applyFont="1" applyBorder="1"/>
    <xf numFmtId="0" fontId="10" fillId="0" borderId="22" xfId="2" applyFont="1" applyBorder="1"/>
    <xf numFmtId="0" fontId="10" fillId="0" borderId="11" xfId="2" applyFont="1" applyBorder="1"/>
    <xf numFmtId="0" fontId="3" fillId="4" borderId="4" xfId="2" applyFont="1" applyFill="1" applyBorder="1" applyAlignment="1">
      <alignment horizontal="center"/>
    </xf>
    <xf numFmtId="0" fontId="3" fillId="0" borderId="25" xfId="2" applyFont="1" applyBorder="1" applyAlignment="1" applyProtection="1">
      <alignment horizontal="center" vertical="center"/>
      <protection locked="0"/>
    </xf>
    <xf numFmtId="0" fontId="10" fillId="0" borderId="32" xfId="2" applyFont="1" applyBorder="1" applyAlignment="1">
      <alignment vertical="center"/>
    </xf>
    <xf numFmtId="0" fontId="10" fillId="0" borderId="47" xfId="2" applyFont="1" applyBorder="1" applyAlignment="1">
      <alignment vertical="center"/>
    </xf>
    <xf numFmtId="0" fontId="10" fillId="0" borderId="48" xfId="2" applyFont="1" applyBorder="1" applyAlignment="1">
      <alignment vertical="center"/>
    </xf>
    <xf numFmtId="41" fontId="9" fillId="0" borderId="28" xfId="2" applyNumberFormat="1" applyFont="1" applyBorder="1" applyAlignment="1" applyProtection="1">
      <alignment horizontal="center" vertical="center"/>
      <protection locked="0"/>
    </xf>
    <xf numFmtId="41" fontId="9" fillId="0" borderId="30" xfId="2" applyNumberFormat="1" applyFont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10" fillId="0" borderId="31" xfId="2" applyFont="1" applyBorder="1" applyAlignment="1">
      <alignment vertical="center" wrapText="1"/>
    </xf>
    <xf numFmtId="0" fontId="10" fillId="0" borderId="30" xfId="2" applyFont="1" applyBorder="1" applyAlignment="1">
      <alignment vertical="center" wrapText="1"/>
    </xf>
    <xf numFmtId="0" fontId="10" fillId="12" borderId="49" xfId="2" applyFont="1" applyFill="1" applyBorder="1" applyAlignment="1">
      <alignment horizontal="left"/>
    </xf>
    <xf numFmtId="0" fontId="10" fillId="12" borderId="50" xfId="2" applyFont="1" applyFill="1" applyBorder="1" applyAlignment="1">
      <alignment horizontal="left"/>
    </xf>
    <xf numFmtId="0" fontId="10" fillId="12" borderId="50" xfId="2" applyFont="1" applyFill="1" applyBorder="1" applyAlignment="1">
      <alignment horizontal="center"/>
    </xf>
    <xf numFmtId="0" fontId="10" fillId="12" borderId="51" xfId="2" applyFont="1" applyFill="1" applyBorder="1" applyAlignment="1">
      <alignment horizontal="center"/>
    </xf>
    <xf numFmtId="0" fontId="10" fillId="0" borderId="35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41" fontId="9" fillId="0" borderId="5" xfId="2" applyNumberFormat="1" applyFont="1" applyBorder="1" applyAlignment="1" applyProtection="1">
      <alignment horizontal="center" vertical="center"/>
      <protection locked="0"/>
    </xf>
    <xf numFmtId="41" fontId="9" fillId="0" borderId="6" xfId="2" applyNumberFormat="1" applyFont="1" applyBorder="1" applyAlignment="1" applyProtection="1">
      <alignment horizontal="center" vertical="center"/>
      <protection locked="0"/>
    </xf>
    <xf numFmtId="0" fontId="10" fillId="0" borderId="53" xfId="2" applyFont="1" applyBorder="1" applyAlignment="1">
      <alignment vertical="center" wrapText="1"/>
    </xf>
    <xf numFmtId="0" fontId="10" fillId="0" borderId="36" xfId="2" applyFont="1" applyBorder="1" applyAlignment="1">
      <alignment vertical="center" wrapText="1"/>
    </xf>
    <xf numFmtId="0" fontId="3" fillId="0" borderId="42" xfId="2" applyFont="1" applyBorder="1" applyAlignment="1" applyProtection="1">
      <alignment horizontal="center" vertical="center" wrapText="1"/>
      <protection locked="0"/>
    </xf>
    <xf numFmtId="0" fontId="3" fillId="0" borderId="43" xfId="2" applyFont="1" applyBorder="1" applyAlignment="1" applyProtection="1">
      <alignment horizontal="center" vertical="center" wrapText="1"/>
      <protection locked="0"/>
    </xf>
    <xf numFmtId="0" fontId="8" fillId="6" borderId="10" xfId="2" applyFont="1" applyFill="1" applyBorder="1" applyAlignment="1">
      <alignment vertical="center"/>
    </xf>
    <xf numFmtId="0" fontId="8" fillId="6" borderId="22" xfId="2" applyFont="1" applyFill="1" applyBorder="1" applyAlignment="1">
      <alignment vertical="center"/>
    </xf>
    <xf numFmtId="0" fontId="8" fillId="6" borderId="11" xfId="2" applyFont="1" applyFill="1" applyBorder="1" applyAlignment="1">
      <alignment vertical="center"/>
    </xf>
    <xf numFmtId="41" fontId="3" fillId="6" borderId="12" xfId="2" applyNumberFormat="1" applyFont="1" applyFill="1" applyBorder="1" applyAlignment="1">
      <alignment horizontal="center" vertical="center"/>
    </xf>
    <xf numFmtId="41" fontId="3" fillId="6" borderId="15" xfId="2" applyNumberFormat="1" applyFont="1" applyFill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0" fontId="10" fillId="0" borderId="22" xfId="2" applyFont="1" applyBorder="1" applyAlignment="1">
      <alignment vertical="center"/>
    </xf>
    <xf numFmtId="0" fontId="10" fillId="0" borderId="31" xfId="2" applyFont="1" applyBorder="1" applyAlignment="1">
      <alignment vertical="center"/>
    </xf>
    <xf numFmtId="0" fontId="10" fillId="0" borderId="30" xfId="2" applyFont="1" applyBorder="1" applyAlignment="1">
      <alignment vertical="center"/>
    </xf>
    <xf numFmtId="0" fontId="10" fillId="0" borderId="45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0" fillId="0" borderId="46" xfId="2" applyFont="1" applyBorder="1" applyAlignment="1">
      <alignment vertical="center"/>
    </xf>
    <xf numFmtId="0" fontId="10" fillId="0" borderId="31" xfId="2" applyFont="1" applyBorder="1" applyAlignment="1">
      <alignment vertical="top"/>
    </xf>
    <xf numFmtId="0" fontId="10" fillId="0" borderId="30" xfId="2" applyFont="1" applyBorder="1" applyAlignment="1">
      <alignment vertical="top"/>
    </xf>
    <xf numFmtId="0" fontId="10" fillId="10" borderId="18" xfId="2" applyFont="1" applyFill="1" applyBorder="1" applyAlignment="1">
      <alignment horizontal="center" vertical="center" wrapText="1"/>
    </xf>
    <xf numFmtId="0" fontId="10" fillId="10" borderId="14" xfId="2" applyFont="1" applyFill="1" applyBorder="1" applyAlignment="1">
      <alignment horizontal="center" vertical="center" wrapText="1"/>
    </xf>
    <xf numFmtId="0" fontId="10" fillId="10" borderId="52" xfId="2" applyFont="1" applyFill="1" applyBorder="1" applyAlignment="1">
      <alignment horizontal="center" vertical="center" wrapText="1"/>
    </xf>
    <xf numFmtId="0" fontId="3" fillId="4" borderId="38" xfId="2" applyFont="1" applyFill="1" applyBorder="1" applyAlignment="1">
      <alignment horizontal="center" vertical="center"/>
    </xf>
    <xf numFmtId="0" fontId="3" fillId="4" borderId="39" xfId="2" applyFont="1" applyFill="1" applyBorder="1" applyAlignment="1">
      <alignment horizontal="center" vertical="center"/>
    </xf>
    <xf numFmtId="0" fontId="3" fillId="4" borderId="40" xfId="2" applyFont="1" applyFill="1" applyBorder="1" applyAlignment="1">
      <alignment horizontal="center" vertical="center"/>
    </xf>
    <xf numFmtId="0" fontId="3" fillId="6" borderId="38" xfId="2" applyFont="1" applyFill="1" applyBorder="1" applyAlignment="1">
      <alignment horizontal="center"/>
    </xf>
    <xf numFmtId="0" fontId="3" fillId="6" borderId="40" xfId="2" applyFont="1" applyFill="1" applyBorder="1" applyAlignment="1">
      <alignment horizontal="center"/>
    </xf>
    <xf numFmtId="0" fontId="3" fillId="4" borderId="2" xfId="2" applyFont="1" applyFill="1" applyBorder="1"/>
    <xf numFmtId="0" fontId="3" fillId="4" borderId="3" xfId="2" applyFont="1" applyFill="1" applyBorder="1"/>
    <xf numFmtId="0" fontId="3" fillId="4" borderId="4" xfId="2" applyFont="1" applyFill="1" applyBorder="1"/>
    <xf numFmtId="0" fontId="10" fillId="0" borderId="41" xfId="2" applyFont="1" applyBorder="1" applyAlignment="1">
      <alignment horizontal="left" vertical="center" wrapText="1"/>
    </xf>
    <xf numFmtId="0" fontId="10" fillId="0" borderId="42" xfId="2" applyFont="1" applyBorder="1" applyAlignment="1">
      <alignment horizontal="left" vertical="center" wrapText="1"/>
    </xf>
    <xf numFmtId="41" fontId="3" fillId="6" borderId="29" xfId="2" applyNumberFormat="1" applyFont="1" applyFill="1" applyBorder="1" applyAlignment="1">
      <alignment horizontal="center"/>
    </xf>
    <xf numFmtId="41" fontId="3" fillId="6" borderId="30" xfId="2" applyNumberFormat="1" applyFont="1" applyFill="1" applyBorder="1" applyAlignment="1">
      <alignment horizontal="center"/>
    </xf>
    <xf numFmtId="41" fontId="9" fillId="0" borderId="35" xfId="2" applyNumberFormat="1" applyFont="1" applyBorder="1" applyAlignment="1">
      <alignment horizontal="center"/>
    </xf>
    <xf numFmtId="41" fontId="9" fillId="0" borderId="36" xfId="2" applyNumberFormat="1" applyFont="1" applyBorder="1" applyAlignment="1">
      <alignment horizontal="center"/>
    </xf>
    <xf numFmtId="41" fontId="3" fillId="6" borderId="37" xfId="2" applyNumberFormat="1" applyFont="1" applyFill="1" applyBorder="1" applyAlignment="1">
      <alignment horizontal="center"/>
    </xf>
    <xf numFmtId="41" fontId="3" fillId="6" borderId="36" xfId="2" applyNumberFormat="1" applyFont="1" applyFill="1" applyBorder="1" applyAlignment="1">
      <alignment horizontal="center"/>
    </xf>
    <xf numFmtId="41" fontId="9" fillId="0" borderId="28" xfId="2" applyNumberFormat="1" applyFont="1" applyBorder="1" applyAlignment="1" applyProtection="1">
      <alignment horizontal="center"/>
      <protection locked="0"/>
    </xf>
    <xf numFmtId="41" fontId="9" fillId="0" borderId="30" xfId="2" applyNumberFormat="1" applyFont="1" applyBorder="1" applyAlignment="1" applyProtection="1">
      <alignment horizontal="center"/>
      <protection locked="0"/>
    </xf>
    <xf numFmtId="41" fontId="9" fillId="0" borderId="28" xfId="2" applyNumberFormat="1" applyFont="1" applyBorder="1" applyAlignment="1">
      <alignment horizontal="center"/>
    </xf>
    <xf numFmtId="41" fontId="9" fillId="0" borderId="30" xfId="2" applyNumberFormat="1" applyFont="1" applyBorder="1" applyAlignment="1">
      <alignment horizontal="center"/>
    </xf>
    <xf numFmtId="41" fontId="3" fillId="10" borderId="24" xfId="2" applyNumberFormat="1" applyFont="1" applyFill="1" applyBorder="1" applyAlignment="1">
      <alignment horizontal="center"/>
    </xf>
    <xf numFmtId="41" fontId="3" fillId="10" borderId="25" xfId="2" applyNumberFormat="1" applyFont="1" applyFill="1" applyBorder="1" applyAlignment="1">
      <alignment horizontal="center"/>
    </xf>
    <xf numFmtId="41" fontId="5" fillId="11" borderId="29" xfId="2" applyNumberFormat="1" applyFont="1" applyFill="1" applyBorder="1" applyAlignment="1">
      <alignment horizontal="center" vertical="center"/>
    </xf>
    <xf numFmtId="41" fontId="5" fillId="11" borderId="30" xfId="2" applyNumberFormat="1" applyFont="1" applyFill="1" applyBorder="1" applyAlignment="1">
      <alignment horizontal="center" vertical="center"/>
    </xf>
    <xf numFmtId="41" fontId="3" fillId="10" borderId="28" xfId="2" applyNumberFormat="1" applyFont="1" applyFill="1" applyBorder="1" applyAlignment="1">
      <alignment horizontal="center"/>
    </xf>
    <xf numFmtId="41" fontId="3" fillId="10" borderId="30" xfId="2" applyNumberFormat="1" applyFont="1" applyFill="1" applyBorder="1" applyAlignment="1">
      <alignment horizontal="center"/>
    </xf>
    <xf numFmtId="41" fontId="5" fillId="9" borderId="28" xfId="2" applyNumberFormat="1" applyFont="1" applyFill="1" applyBorder="1" applyAlignment="1">
      <alignment horizontal="center" vertical="center"/>
    </xf>
    <xf numFmtId="41" fontId="5" fillId="9" borderId="30" xfId="2" applyNumberFormat="1" applyFont="1" applyFill="1" applyBorder="1" applyAlignment="1">
      <alignment horizontal="center" vertical="center"/>
    </xf>
    <xf numFmtId="41" fontId="5" fillId="9" borderId="29" xfId="2" applyNumberFormat="1" applyFont="1" applyFill="1" applyBorder="1" applyAlignment="1">
      <alignment horizontal="center" vertical="center"/>
    </xf>
    <xf numFmtId="0" fontId="10" fillId="10" borderId="18" xfId="2" applyFont="1" applyFill="1" applyBorder="1" applyAlignment="1">
      <alignment horizontal="center" vertical="center"/>
    </xf>
    <xf numFmtId="0" fontId="10" fillId="10" borderId="14" xfId="2" applyFont="1" applyFill="1" applyBorder="1" applyAlignment="1">
      <alignment horizontal="center" vertical="center"/>
    </xf>
    <xf numFmtId="0" fontId="10" fillId="0" borderId="30" xfId="2" applyFont="1" applyBorder="1" applyAlignment="1">
      <alignment horizontal="left"/>
    </xf>
    <xf numFmtId="0" fontId="8" fillId="5" borderId="10" xfId="2" applyFont="1" applyFill="1" applyBorder="1" applyAlignment="1">
      <alignment horizontal="center"/>
    </xf>
    <xf numFmtId="0" fontId="8" fillId="5" borderId="11" xfId="2" applyFont="1" applyFill="1" applyBorder="1" applyAlignment="1">
      <alignment horizontal="center"/>
    </xf>
    <xf numFmtId="0" fontId="3" fillId="5" borderId="7" xfId="2" applyFont="1" applyFill="1" applyBorder="1" applyAlignment="1">
      <alignment horizontal="center"/>
    </xf>
    <xf numFmtId="0" fontId="3" fillId="6" borderId="9" xfId="2" applyFont="1" applyFill="1" applyBorder="1" applyAlignment="1">
      <alignment horizontal="center" vertical="center" wrapText="1" shrinkToFit="1"/>
    </xf>
    <xf numFmtId="0" fontId="3" fillId="6" borderId="21" xfId="2" applyFont="1" applyFill="1" applyBorder="1" applyAlignment="1">
      <alignment horizontal="center" vertical="center" wrapText="1" shrinkToFit="1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0" fontId="6" fillId="3" borderId="6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3" fillId="4" borderId="9" xfId="2" applyFont="1" applyFill="1" applyBorder="1" applyAlignment="1">
      <alignment horizontal="left" vertical="center" wrapText="1"/>
    </xf>
    <xf numFmtId="0" fontId="9" fillId="4" borderId="13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32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33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6" borderId="38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 wrapText="1"/>
    </xf>
    <xf numFmtId="0" fontId="8" fillId="6" borderId="13" xfId="2" applyFont="1" applyFill="1" applyBorder="1" applyAlignment="1">
      <alignment horizontal="center" vertical="center" wrapText="1"/>
    </xf>
    <xf numFmtId="0" fontId="3" fillId="0" borderId="43" xfId="2" applyFont="1" applyBorder="1" applyAlignment="1" applyProtection="1">
      <alignment horizontal="center" vertical="center"/>
      <protection locked="0"/>
    </xf>
    <xf numFmtId="0" fontId="3" fillId="0" borderId="51" xfId="2" applyFont="1" applyBorder="1" applyAlignment="1" applyProtection="1">
      <alignment horizontal="center" vertical="center"/>
      <protection locked="0"/>
    </xf>
    <xf numFmtId="41" fontId="3" fillId="6" borderId="2" xfId="2" applyNumberFormat="1" applyFont="1" applyFill="1" applyBorder="1" applyAlignment="1">
      <alignment horizontal="center" vertical="center"/>
    </xf>
    <xf numFmtId="41" fontId="3" fillId="6" borderId="4" xfId="2" applyNumberFormat="1" applyFont="1" applyFill="1" applyBorder="1" applyAlignment="1">
      <alignment horizontal="center" vertical="center"/>
    </xf>
    <xf numFmtId="41" fontId="9" fillId="0" borderId="35" xfId="2" applyNumberFormat="1" applyFont="1" applyBorder="1" applyAlignment="1" applyProtection="1">
      <alignment horizontal="center" vertical="center"/>
      <protection locked="0"/>
    </xf>
    <xf numFmtId="41" fontId="9" fillId="0" borderId="36" xfId="2" applyNumberFormat="1" applyFont="1" applyBorder="1" applyAlignment="1" applyProtection="1">
      <alignment horizontal="center" vertical="center"/>
      <protection locked="0"/>
    </xf>
    <xf numFmtId="41" fontId="9" fillId="0" borderId="12" xfId="2" applyNumberFormat="1" applyFont="1" applyBorder="1" applyAlignment="1" applyProtection="1">
      <alignment horizontal="center" vertical="center"/>
      <protection locked="0"/>
    </xf>
    <xf numFmtId="41" fontId="9" fillId="0" borderId="15" xfId="2" applyNumberFormat="1" applyFont="1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 2" xfId="2" xr:uid="{CB661739-5DBB-46FA-826F-7A8152A89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TICO%20DIF%20JAL\EST.DIF%20JAL%20CAIC%20IXT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>
        <row r="3">
          <cell r="A3" t="str">
            <v>IXTLAHUACAN DELOS MEMBRILLOS</v>
          </cell>
          <cell r="C3" t="str">
            <v>COL CETRO</v>
          </cell>
          <cell r="K3" t="str">
            <v>CAIC COTITAS DE LA ALEGRIA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4</v>
          </cell>
          <cell r="L14">
            <v>1</v>
          </cell>
          <cell r="M14">
            <v>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6">
          <cell r="B16">
            <v>0</v>
          </cell>
          <cell r="D16">
            <v>0</v>
          </cell>
          <cell r="F16">
            <v>0</v>
          </cell>
          <cell r="H16">
            <v>0</v>
          </cell>
          <cell r="J16">
            <v>15</v>
          </cell>
          <cell r="L16">
            <v>15</v>
          </cell>
          <cell r="N16">
            <v>15</v>
          </cell>
          <cell r="P16">
            <v>0</v>
          </cell>
        </row>
        <row r="20">
          <cell r="B20">
            <v>0</v>
          </cell>
          <cell r="D20">
            <v>0</v>
          </cell>
          <cell r="F20">
            <v>0</v>
          </cell>
          <cell r="H20">
            <v>0</v>
          </cell>
          <cell r="J20">
            <v>1</v>
          </cell>
          <cell r="L20">
            <v>1</v>
          </cell>
          <cell r="N20">
            <v>0</v>
          </cell>
          <cell r="P20">
            <v>0</v>
          </cell>
        </row>
        <row r="21">
          <cell r="B21">
            <v>0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1</v>
          </cell>
          <cell r="N21">
            <v>0</v>
          </cell>
          <cell r="P2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E76B-8AEC-4028-96FE-FD7EF58225BB}">
  <dimension ref="A1:Y57"/>
  <sheetViews>
    <sheetView tabSelected="1" zoomScale="75" zoomScaleNormal="75" workbookViewId="0">
      <selection activeCell="L20" sqref="L20:M20"/>
    </sheetView>
  </sheetViews>
  <sheetFormatPr baseColWidth="10" defaultRowHeight="15" x14ac:dyDescent="0.25"/>
  <sheetData>
    <row r="1" spans="1:25" ht="15.75" thickBot="1" x14ac:dyDescent="0.3"/>
    <row r="2" spans="1:25" ht="15.75" thickBot="1" x14ac:dyDescent="0.3">
      <c r="A2" s="1" t="s">
        <v>0</v>
      </c>
      <c r="B2" s="2"/>
      <c r="C2" s="361" t="s">
        <v>1</v>
      </c>
      <c r="D2" s="362"/>
      <c r="E2" s="362"/>
      <c r="F2" s="362"/>
      <c r="G2" s="362"/>
      <c r="H2" s="362"/>
      <c r="I2" s="363"/>
      <c r="J2" s="3"/>
      <c r="K2" s="361" t="s">
        <v>2</v>
      </c>
      <c r="L2" s="362"/>
      <c r="M2" s="362"/>
      <c r="N2" s="362"/>
      <c r="O2" s="362"/>
      <c r="P2" s="362"/>
      <c r="Q2" s="363"/>
      <c r="R2" s="2"/>
      <c r="S2" s="364" t="s">
        <v>3</v>
      </c>
      <c r="T2" s="365"/>
      <c r="U2" s="2"/>
      <c r="V2" s="366" t="s">
        <v>4</v>
      </c>
      <c r="W2" s="366"/>
      <c r="X2" s="366" t="s">
        <v>5</v>
      </c>
      <c r="Y2" s="366"/>
    </row>
    <row r="3" spans="1:25" ht="48.75" thickBot="1" x14ac:dyDescent="0.3">
      <c r="A3" s="4" t="str">
        <f>IF([1]MAYO!A3&lt;&gt;"",[1]MAYO!A3,"")</f>
        <v>IXTLAHUACAN DELOS MEMBRILLOS</v>
      </c>
      <c r="B3" s="3"/>
      <c r="C3" s="367" t="str">
        <f>IF([1]MAYO!C3&lt;&gt;"",[1]MAYO!C3,"")</f>
        <v>COL CETRO</v>
      </c>
      <c r="D3" s="368"/>
      <c r="E3" s="368"/>
      <c r="F3" s="368"/>
      <c r="G3" s="368"/>
      <c r="H3" s="368"/>
      <c r="I3" s="369"/>
      <c r="J3" s="5"/>
      <c r="K3" s="367" t="str">
        <f>IF([1]MAYO!K3&lt;&gt;"",[1]MAYO!K3,"")</f>
        <v>CAIC COTITAS DE LA ALEGRIA</v>
      </c>
      <c r="L3" s="368"/>
      <c r="M3" s="368"/>
      <c r="N3" s="368"/>
      <c r="O3" s="368"/>
      <c r="P3" s="368"/>
      <c r="Q3" s="369"/>
      <c r="R3" s="6"/>
      <c r="S3" s="356" t="s">
        <v>6</v>
      </c>
      <c r="T3" s="357"/>
      <c r="U3" s="7"/>
      <c r="V3" s="358" t="s">
        <v>7</v>
      </c>
      <c r="W3" s="358"/>
      <c r="X3" s="358">
        <v>2021</v>
      </c>
      <c r="Y3" s="358"/>
    </row>
    <row r="4" spans="1:25" ht="15.75" thickBot="1" x14ac:dyDescent="0.3">
      <c r="A4" s="8"/>
      <c r="B4" s="9"/>
      <c r="C4" s="10"/>
      <c r="D4" s="10"/>
      <c r="E4" s="10"/>
      <c r="F4" s="10"/>
      <c r="G4" s="10"/>
      <c r="H4" s="10"/>
      <c r="I4" s="10"/>
      <c r="J4" s="11"/>
      <c r="K4" s="9"/>
      <c r="L4" s="11"/>
      <c r="M4" s="11"/>
      <c r="N4" s="11"/>
      <c r="O4" s="11"/>
      <c r="P4" s="11"/>
      <c r="Q4" s="11"/>
      <c r="R4" s="12"/>
      <c r="S4" s="13"/>
      <c r="T4" s="13"/>
      <c r="U4" s="14"/>
      <c r="V4" s="15"/>
      <c r="W4" s="15"/>
      <c r="X4" s="15"/>
      <c r="Y4" s="15"/>
    </row>
    <row r="5" spans="1:25" ht="15.75" thickBot="1" x14ac:dyDescent="0.3">
      <c r="A5" s="359" t="s">
        <v>8</v>
      </c>
      <c r="B5" s="351" t="s">
        <v>9</v>
      </c>
      <c r="C5" s="352"/>
      <c r="D5" s="351" t="s">
        <v>10</v>
      </c>
      <c r="E5" s="352"/>
      <c r="F5" s="351" t="s">
        <v>11</v>
      </c>
      <c r="G5" s="352"/>
      <c r="H5" s="351" t="s">
        <v>12</v>
      </c>
      <c r="I5" s="352"/>
      <c r="J5" s="351" t="s">
        <v>13</v>
      </c>
      <c r="K5" s="352"/>
      <c r="L5" s="351" t="s">
        <v>14</v>
      </c>
      <c r="M5" s="352"/>
      <c r="N5" s="351" t="s">
        <v>15</v>
      </c>
      <c r="O5" s="352"/>
      <c r="P5" s="351" t="s">
        <v>16</v>
      </c>
      <c r="Q5" s="352"/>
      <c r="R5" s="353" t="s">
        <v>17</v>
      </c>
      <c r="S5" s="353"/>
      <c r="T5" s="354" t="s">
        <v>18</v>
      </c>
      <c r="U5" s="16"/>
      <c r="V5" s="198" t="s">
        <v>19</v>
      </c>
      <c r="W5" s="199"/>
      <c r="X5" s="277"/>
      <c r="Y5" s="17" t="s">
        <v>20</v>
      </c>
    </row>
    <row r="6" spans="1:25" ht="15.75" thickBot="1" x14ac:dyDescent="0.3">
      <c r="A6" s="360"/>
      <c r="B6" s="18" t="s">
        <v>21</v>
      </c>
      <c r="C6" s="19" t="s">
        <v>22</v>
      </c>
      <c r="D6" s="18" t="s">
        <v>21</v>
      </c>
      <c r="E6" s="20" t="s">
        <v>22</v>
      </c>
      <c r="F6" s="18" t="s">
        <v>21</v>
      </c>
      <c r="G6" s="20" t="s">
        <v>22</v>
      </c>
      <c r="H6" s="18" t="s">
        <v>21</v>
      </c>
      <c r="I6" s="20" t="s">
        <v>22</v>
      </c>
      <c r="J6" s="18" t="s">
        <v>21</v>
      </c>
      <c r="K6" s="21" t="s">
        <v>22</v>
      </c>
      <c r="L6" s="22" t="s">
        <v>21</v>
      </c>
      <c r="M6" s="21" t="s">
        <v>22</v>
      </c>
      <c r="N6" s="22" t="s">
        <v>21</v>
      </c>
      <c r="O6" s="21" t="s">
        <v>22</v>
      </c>
      <c r="P6" s="22" t="s">
        <v>21</v>
      </c>
      <c r="Q6" s="21" t="s">
        <v>22</v>
      </c>
      <c r="R6" s="23" t="s">
        <v>21</v>
      </c>
      <c r="S6" s="24" t="s">
        <v>22</v>
      </c>
      <c r="T6" s="355"/>
      <c r="U6" s="25"/>
      <c r="V6" s="274" t="s">
        <v>23</v>
      </c>
      <c r="W6" s="275"/>
      <c r="X6" s="276"/>
      <c r="Y6" s="26"/>
    </row>
    <row r="7" spans="1:25" x14ac:dyDescent="0.25">
      <c r="A7" s="27" t="s">
        <v>24</v>
      </c>
      <c r="B7" s="28">
        <f>[1]MAYO!B14</f>
        <v>0</v>
      </c>
      <c r="C7" s="29">
        <f>[1]MAYO!C14</f>
        <v>0</v>
      </c>
      <c r="D7" s="28">
        <f>[1]MAYO!D14</f>
        <v>0</v>
      </c>
      <c r="E7" s="28">
        <f>[1]MAYO!E14</f>
        <v>0</v>
      </c>
      <c r="F7" s="28">
        <f>[1]MAYO!F14</f>
        <v>0</v>
      </c>
      <c r="G7" s="28">
        <f>[1]MAYO!G14</f>
        <v>0</v>
      </c>
      <c r="H7" s="28">
        <f>[1]MAYO!H14</f>
        <v>0</v>
      </c>
      <c r="I7" s="28">
        <f>[1]MAYO!I14</f>
        <v>0</v>
      </c>
      <c r="J7" s="28">
        <f>[1]MAYO!J14</f>
        <v>2</v>
      </c>
      <c r="K7" s="28">
        <f>[1]MAYO!K14</f>
        <v>4</v>
      </c>
      <c r="L7" s="28">
        <f>[1]MAYO!L14</f>
        <v>1</v>
      </c>
      <c r="M7" s="28">
        <f>[1]MAYO!M14</f>
        <v>6</v>
      </c>
      <c r="N7" s="28">
        <f>[1]MAYO!N14</f>
        <v>0</v>
      </c>
      <c r="O7" s="28">
        <f>[1]MAYO!O14</f>
        <v>0</v>
      </c>
      <c r="P7" s="28">
        <f>[1]MAYO!P14</f>
        <v>0</v>
      </c>
      <c r="Q7" s="28">
        <f>[1]MAYO!Q14</f>
        <v>0</v>
      </c>
      <c r="R7" s="30">
        <f t="shared" ref="R7:S10" si="0">P7+N7+L7+J7+H7+F7+D7+B7</f>
        <v>3</v>
      </c>
      <c r="S7" s="29">
        <f t="shared" si="0"/>
        <v>10</v>
      </c>
      <c r="T7" s="31">
        <f t="shared" ref="T7:T14" si="1">SUM(R7:S7)</f>
        <v>13</v>
      </c>
      <c r="U7" s="25"/>
      <c r="V7" s="243" t="s">
        <v>25</v>
      </c>
      <c r="W7" s="244"/>
      <c r="X7" s="245"/>
      <c r="Y7" s="32">
        <v>22</v>
      </c>
    </row>
    <row r="8" spans="1:25" x14ac:dyDescent="0.25">
      <c r="A8" s="33" t="s">
        <v>26</v>
      </c>
      <c r="B8" s="34"/>
      <c r="C8" s="35"/>
      <c r="D8" s="34"/>
      <c r="E8" s="35"/>
      <c r="F8" s="34"/>
      <c r="G8" s="35"/>
      <c r="H8" s="34"/>
      <c r="I8" s="35"/>
      <c r="J8" s="34">
        <v>1</v>
      </c>
      <c r="K8" s="35">
        <v>1</v>
      </c>
      <c r="L8" s="34">
        <v>1</v>
      </c>
      <c r="M8" s="35"/>
      <c r="N8" s="34"/>
      <c r="O8" s="35"/>
      <c r="P8" s="34"/>
      <c r="Q8" s="35"/>
      <c r="R8" s="36">
        <f t="shared" si="0"/>
        <v>2</v>
      </c>
      <c r="S8" s="37">
        <f t="shared" si="0"/>
        <v>1</v>
      </c>
      <c r="T8" s="38">
        <f t="shared" si="1"/>
        <v>3</v>
      </c>
      <c r="U8" s="25"/>
      <c r="V8" s="243" t="s">
        <v>27</v>
      </c>
      <c r="W8" s="244"/>
      <c r="X8" s="245"/>
      <c r="Y8" s="32"/>
    </row>
    <row r="9" spans="1:25" x14ac:dyDescent="0.25">
      <c r="A9" s="39" t="s">
        <v>28</v>
      </c>
      <c r="B9" s="34"/>
      <c r="C9" s="35"/>
      <c r="D9" s="40"/>
      <c r="E9" s="41"/>
      <c r="F9" s="34"/>
      <c r="G9" s="35"/>
      <c r="H9" s="40"/>
      <c r="I9" s="41"/>
      <c r="J9" s="34"/>
      <c r="K9" s="35"/>
      <c r="L9" s="40"/>
      <c r="M9" s="41"/>
      <c r="N9" s="34"/>
      <c r="O9" s="35"/>
      <c r="P9" s="40"/>
      <c r="Q9" s="41"/>
      <c r="R9" s="42">
        <f>P9+N9+L9+J9+H9+F9+D9+B9</f>
        <v>0</v>
      </c>
      <c r="S9" s="37">
        <f t="shared" si="0"/>
        <v>0</v>
      </c>
      <c r="T9" s="38">
        <f t="shared" si="1"/>
        <v>0</v>
      </c>
      <c r="U9" s="25"/>
      <c r="V9" s="43"/>
      <c r="W9" s="44"/>
      <c r="X9" s="45"/>
      <c r="Y9" s="32"/>
    </row>
    <row r="10" spans="1:25" x14ac:dyDescent="0.25">
      <c r="A10" s="46" t="s">
        <v>29</v>
      </c>
      <c r="B10" s="47"/>
      <c r="C10" s="37"/>
      <c r="D10" s="48"/>
      <c r="E10" s="49"/>
      <c r="F10" s="48"/>
      <c r="G10" s="49"/>
      <c r="H10" s="48"/>
      <c r="I10" s="49"/>
      <c r="J10" s="48"/>
      <c r="K10" s="49"/>
      <c r="L10" s="48"/>
      <c r="M10" s="49"/>
      <c r="N10" s="48"/>
      <c r="O10" s="49"/>
      <c r="P10" s="48"/>
      <c r="Q10" s="49"/>
      <c r="R10" s="36">
        <f t="shared" si="0"/>
        <v>0</v>
      </c>
      <c r="S10" s="37">
        <f t="shared" si="0"/>
        <v>0</v>
      </c>
      <c r="T10" s="50">
        <f t="shared" si="1"/>
        <v>0</v>
      </c>
      <c r="U10" s="25"/>
      <c r="V10" s="348" t="s">
        <v>30</v>
      </c>
      <c r="W10" s="51" t="s">
        <v>31</v>
      </c>
      <c r="X10" s="52"/>
      <c r="Y10" s="32"/>
    </row>
    <row r="11" spans="1:25" x14ac:dyDescent="0.25">
      <c r="A11" s="53" t="s">
        <v>32</v>
      </c>
      <c r="B11" s="54">
        <f>B7+B8+B9</f>
        <v>0</v>
      </c>
      <c r="C11" s="54">
        <f>C7+C8+C9</f>
        <v>0</v>
      </c>
      <c r="D11" s="54">
        <f>D7+D8+D9+D10</f>
        <v>0</v>
      </c>
      <c r="E11" s="54">
        <f t="shared" ref="E11:Q11" si="2">E7+E8+E9+E10</f>
        <v>0</v>
      </c>
      <c r="F11" s="54">
        <f t="shared" si="2"/>
        <v>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3</v>
      </c>
      <c r="K11" s="54">
        <f t="shared" si="2"/>
        <v>5</v>
      </c>
      <c r="L11" s="54">
        <f t="shared" si="2"/>
        <v>2</v>
      </c>
      <c r="M11" s="54">
        <f t="shared" si="2"/>
        <v>6</v>
      </c>
      <c r="N11" s="54">
        <f t="shared" si="2"/>
        <v>0</v>
      </c>
      <c r="O11" s="54">
        <f t="shared" si="2"/>
        <v>0</v>
      </c>
      <c r="P11" s="54">
        <f t="shared" si="2"/>
        <v>0</v>
      </c>
      <c r="Q11" s="54">
        <f t="shared" si="2"/>
        <v>0</v>
      </c>
      <c r="R11" s="55">
        <f>R7+R8+R9</f>
        <v>5</v>
      </c>
      <c r="S11" s="55">
        <f>S7+S8+S9</f>
        <v>11</v>
      </c>
      <c r="T11" s="38">
        <f t="shared" si="1"/>
        <v>16</v>
      </c>
      <c r="U11" s="25"/>
      <c r="V11" s="349"/>
      <c r="W11" s="165" t="s">
        <v>33</v>
      </c>
      <c r="X11" s="350"/>
      <c r="Y11" s="32"/>
    </row>
    <row r="12" spans="1:25" x14ac:dyDescent="0.25">
      <c r="A12" s="33" t="s">
        <v>34</v>
      </c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>
        <v>1</v>
      </c>
      <c r="N12" s="34"/>
      <c r="O12" s="35"/>
      <c r="P12" s="34"/>
      <c r="Q12" s="35"/>
      <c r="R12" s="36">
        <f>P12+N12+L12+J12+H12+F12+D12+B12</f>
        <v>0</v>
      </c>
      <c r="S12" s="37">
        <f>Q12+O12+M12+K12+I12+G12+E12+C12</f>
        <v>1</v>
      </c>
      <c r="T12" s="38">
        <f t="shared" si="1"/>
        <v>1</v>
      </c>
      <c r="U12" s="25"/>
      <c r="V12" s="349"/>
      <c r="W12" s="165" t="s">
        <v>35</v>
      </c>
      <c r="X12" s="350"/>
      <c r="Y12" s="32"/>
    </row>
    <row r="13" spans="1:25" x14ac:dyDescent="0.25">
      <c r="A13" s="46" t="s">
        <v>36</v>
      </c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47"/>
      <c r="Q13" s="37"/>
      <c r="R13" s="36">
        <f>P13+N13+L13+J13+H13+F13+D13+B13</f>
        <v>0</v>
      </c>
      <c r="S13" s="37">
        <f>Q13+O13+M13+K13+I13+G13+E13+C13</f>
        <v>0</v>
      </c>
      <c r="T13" s="50">
        <f t="shared" si="1"/>
        <v>0</v>
      </c>
      <c r="U13" s="25"/>
      <c r="V13" s="349"/>
      <c r="W13" s="165" t="s">
        <v>37</v>
      </c>
      <c r="X13" s="350"/>
      <c r="Y13" s="32"/>
    </row>
    <row r="14" spans="1:25" x14ac:dyDescent="0.25">
      <c r="A14" s="53" t="s">
        <v>38</v>
      </c>
      <c r="B14" s="54">
        <f t="shared" ref="B14:O14" si="3">B11-B12-B13</f>
        <v>0</v>
      </c>
      <c r="C14" s="54">
        <f t="shared" si="3"/>
        <v>0</v>
      </c>
      <c r="D14" s="54">
        <f t="shared" si="3"/>
        <v>0</v>
      </c>
      <c r="E14" s="54">
        <f t="shared" si="3"/>
        <v>0</v>
      </c>
      <c r="F14" s="54">
        <f t="shared" si="3"/>
        <v>0</v>
      </c>
      <c r="G14" s="54">
        <f t="shared" si="3"/>
        <v>0</v>
      </c>
      <c r="H14" s="54">
        <f t="shared" si="3"/>
        <v>0</v>
      </c>
      <c r="I14" s="54">
        <f t="shared" si="3"/>
        <v>0</v>
      </c>
      <c r="J14" s="54">
        <f t="shared" si="3"/>
        <v>3</v>
      </c>
      <c r="K14" s="54">
        <f t="shared" si="3"/>
        <v>5</v>
      </c>
      <c r="L14" s="54">
        <f t="shared" si="3"/>
        <v>2</v>
      </c>
      <c r="M14" s="54">
        <f t="shared" si="3"/>
        <v>5</v>
      </c>
      <c r="N14" s="54">
        <f t="shared" si="3"/>
        <v>0</v>
      </c>
      <c r="O14" s="54">
        <f t="shared" si="3"/>
        <v>0</v>
      </c>
      <c r="P14" s="54">
        <f>P11-P12</f>
        <v>0</v>
      </c>
      <c r="Q14" s="54">
        <f>Q11-Q12</f>
        <v>0</v>
      </c>
      <c r="R14" s="56">
        <f>R11-R12</f>
        <v>5</v>
      </c>
      <c r="S14" s="56">
        <f>S11-S12</f>
        <v>10</v>
      </c>
      <c r="T14" s="38">
        <f t="shared" si="1"/>
        <v>15</v>
      </c>
      <c r="U14" s="57"/>
      <c r="V14" s="58" t="s">
        <v>39</v>
      </c>
      <c r="X14" s="59"/>
      <c r="Y14" s="32"/>
    </row>
    <row r="15" spans="1:25" x14ac:dyDescent="0.25">
      <c r="A15" s="60" t="s">
        <v>40</v>
      </c>
      <c r="B15" s="345">
        <f>B14+C14</f>
        <v>0</v>
      </c>
      <c r="C15" s="346"/>
      <c r="D15" s="345">
        <f>D14+E14</f>
        <v>0</v>
      </c>
      <c r="E15" s="346"/>
      <c r="F15" s="345">
        <f>F14+G14</f>
        <v>0</v>
      </c>
      <c r="G15" s="346"/>
      <c r="H15" s="345">
        <f>H14+I14</f>
        <v>0</v>
      </c>
      <c r="I15" s="346"/>
      <c r="J15" s="345">
        <f>J14+K14</f>
        <v>8</v>
      </c>
      <c r="K15" s="346"/>
      <c r="L15" s="345">
        <f>L14+M14</f>
        <v>7</v>
      </c>
      <c r="M15" s="346"/>
      <c r="N15" s="345">
        <f>N14+O14</f>
        <v>0</v>
      </c>
      <c r="O15" s="346"/>
      <c r="P15" s="345">
        <f>P14+Q14</f>
        <v>0</v>
      </c>
      <c r="Q15" s="346"/>
      <c r="R15" s="347">
        <f>P15+N15+L15+J15+H15+F15+D15+B15</f>
        <v>15</v>
      </c>
      <c r="S15" s="347"/>
      <c r="T15" s="346"/>
      <c r="U15" s="57"/>
      <c r="V15" s="58" t="s">
        <v>41</v>
      </c>
      <c r="W15" s="44"/>
      <c r="X15" s="45"/>
      <c r="Y15" s="32"/>
    </row>
    <row r="16" spans="1:25" x14ac:dyDescent="0.25">
      <c r="A16" s="61" t="s">
        <v>42</v>
      </c>
      <c r="B16" s="343">
        <f>[1]MAYO!B16</f>
        <v>0</v>
      </c>
      <c r="C16" s="344"/>
      <c r="D16" s="343">
        <f>[1]MAYO!D16</f>
        <v>0</v>
      </c>
      <c r="E16" s="344"/>
      <c r="F16" s="343">
        <f>[1]MAYO!F16</f>
        <v>0</v>
      </c>
      <c r="G16" s="344"/>
      <c r="H16" s="343">
        <f>[1]MAYO!H16</f>
        <v>0</v>
      </c>
      <c r="I16" s="344"/>
      <c r="J16" s="343">
        <f>[1]MAYO!J16</f>
        <v>15</v>
      </c>
      <c r="K16" s="344"/>
      <c r="L16" s="343">
        <f>[1]MAYO!L16</f>
        <v>15</v>
      </c>
      <c r="M16" s="344"/>
      <c r="N16" s="343">
        <f>[1]MAYO!N16</f>
        <v>15</v>
      </c>
      <c r="O16" s="344"/>
      <c r="P16" s="343">
        <f>[1]MAYO!P16</f>
        <v>0</v>
      </c>
      <c r="Q16" s="344"/>
      <c r="R16" s="341">
        <f t="shared" ref="R16:R21" si="4">SUM(B16:P16)</f>
        <v>45</v>
      </c>
      <c r="S16" s="341"/>
      <c r="T16" s="342"/>
      <c r="U16" s="57"/>
      <c r="V16" s="58" t="s">
        <v>43</v>
      </c>
      <c r="W16" s="44"/>
      <c r="X16" s="45"/>
      <c r="Y16" s="32"/>
    </row>
    <row r="17" spans="1:25" x14ac:dyDescent="0.25">
      <c r="A17" s="62" t="s">
        <v>44</v>
      </c>
      <c r="B17" s="339">
        <f>B16-B15</f>
        <v>0</v>
      </c>
      <c r="C17" s="340"/>
      <c r="D17" s="339">
        <f>D16-D15</f>
        <v>0</v>
      </c>
      <c r="E17" s="340"/>
      <c r="F17" s="339">
        <f>F16-F15</f>
        <v>0</v>
      </c>
      <c r="G17" s="340"/>
      <c r="H17" s="339">
        <f>H16-H15</f>
        <v>0</v>
      </c>
      <c r="I17" s="340"/>
      <c r="J17" s="339">
        <f>J16-J15</f>
        <v>7</v>
      </c>
      <c r="K17" s="340"/>
      <c r="L17" s="339">
        <f>L16-L15</f>
        <v>8</v>
      </c>
      <c r="M17" s="340"/>
      <c r="N17" s="339">
        <f>N16-N15</f>
        <v>15</v>
      </c>
      <c r="O17" s="340"/>
      <c r="P17" s="339">
        <f>P16-P15</f>
        <v>0</v>
      </c>
      <c r="Q17" s="340"/>
      <c r="R17" s="341">
        <f t="shared" si="4"/>
        <v>30</v>
      </c>
      <c r="S17" s="341"/>
      <c r="T17" s="342"/>
      <c r="U17" s="57"/>
      <c r="V17" s="243" t="s">
        <v>45</v>
      </c>
      <c r="W17" s="244"/>
      <c r="X17" s="245"/>
      <c r="Y17" s="32"/>
    </row>
    <row r="18" spans="1:25" x14ac:dyDescent="0.25">
      <c r="A18" s="63" t="s">
        <v>46</v>
      </c>
      <c r="B18" s="335"/>
      <c r="C18" s="336"/>
      <c r="D18" s="335"/>
      <c r="E18" s="336"/>
      <c r="F18" s="335"/>
      <c r="G18" s="336"/>
      <c r="H18" s="335"/>
      <c r="I18" s="336"/>
      <c r="J18" s="335"/>
      <c r="K18" s="336"/>
      <c r="L18" s="335"/>
      <c r="M18" s="336"/>
      <c r="N18" s="335"/>
      <c r="O18" s="336"/>
      <c r="P18" s="335"/>
      <c r="Q18" s="336"/>
      <c r="R18" s="329">
        <f t="shared" si="4"/>
        <v>0</v>
      </c>
      <c r="S18" s="329"/>
      <c r="T18" s="330"/>
      <c r="U18" s="57"/>
      <c r="V18" s="316" t="s">
        <v>47</v>
      </c>
      <c r="W18" s="64" t="s">
        <v>48</v>
      </c>
      <c r="X18" s="65"/>
      <c r="Y18" s="32"/>
    </row>
    <row r="19" spans="1:25" x14ac:dyDescent="0.25">
      <c r="A19" s="63" t="s">
        <v>49</v>
      </c>
      <c r="B19" s="335"/>
      <c r="C19" s="336"/>
      <c r="D19" s="335"/>
      <c r="E19" s="336"/>
      <c r="F19" s="335"/>
      <c r="G19" s="336"/>
      <c r="H19" s="335"/>
      <c r="I19" s="336"/>
      <c r="J19" s="335"/>
      <c r="K19" s="336"/>
      <c r="L19" s="335"/>
      <c r="M19" s="336"/>
      <c r="N19" s="335"/>
      <c r="O19" s="336"/>
      <c r="P19" s="335"/>
      <c r="Q19" s="336"/>
      <c r="R19" s="329">
        <f t="shared" si="4"/>
        <v>0</v>
      </c>
      <c r="S19" s="329"/>
      <c r="T19" s="330"/>
      <c r="U19" s="57"/>
      <c r="V19" s="317"/>
      <c r="W19" s="66" t="s">
        <v>50</v>
      </c>
      <c r="X19" s="67"/>
      <c r="Y19" s="32"/>
    </row>
    <row r="20" spans="1:25" ht="45.75" x14ac:dyDescent="0.25">
      <c r="A20" s="68" t="s">
        <v>51</v>
      </c>
      <c r="B20" s="337">
        <f>[1]MAYO!B20</f>
        <v>0</v>
      </c>
      <c r="C20" s="338"/>
      <c r="D20" s="337">
        <f>[1]MAYO!D20</f>
        <v>0</v>
      </c>
      <c r="E20" s="338"/>
      <c r="F20" s="337">
        <f>[1]MAYO!F20</f>
        <v>0</v>
      </c>
      <c r="G20" s="338"/>
      <c r="H20" s="337">
        <f>[1]MAYO!H20</f>
        <v>0</v>
      </c>
      <c r="I20" s="338"/>
      <c r="J20" s="337">
        <f>[1]MAYO!J20</f>
        <v>1</v>
      </c>
      <c r="K20" s="338"/>
      <c r="L20" s="337">
        <f>[1]MAYO!L20</f>
        <v>1</v>
      </c>
      <c r="M20" s="338"/>
      <c r="N20" s="337">
        <f>[1]MAYO!N20</f>
        <v>0</v>
      </c>
      <c r="O20" s="338"/>
      <c r="P20" s="337">
        <f>[1]MAYO!P20</f>
        <v>0</v>
      </c>
      <c r="Q20" s="338"/>
      <c r="R20" s="329">
        <f t="shared" si="4"/>
        <v>2</v>
      </c>
      <c r="S20" s="329"/>
      <c r="T20" s="330"/>
      <c r="U20" s="57"/>
      <c r="V20" s="317"/>
      <c r="W20" s="66" t="s">
        <v>52</v>
      </c>
      <c r="X20" s="67"/>
      <c r="Y20" s="69"/>
    </row>
    <row r="21" spans="1:25" ht="15.75" thickBot="1" x14ac:dyDescent="0.3">
      <c r="A21" s="70" t="s">
        <v>53</v>
      </c>
      <c r="B21" s="331">
        <f>[1]MAYO!B21</f>
        <v>0</v>
      </c>
      <c r="C21" s="332"/>
      <c r="D21" s="331">
        <f>[1]MAYO!D21</f>
        <v>0</v>
      </c>
      <c r="E21" s="332"/>
      <c r="F21" s="331">
        <f>[1]MAYO!F21</f>
        <v>0</v>
      </c>
      <c r="G21" s="332"/>
      <c r="H21" s="331">
        <f>[1]MAYO!H21</f>
        <v>0</v>
      </c>
      <c r="I21" s="332"/>
      <c r="J21" s="331">
        <f>[1]MAYO!J21</f>
        <v>1</v>
      </c>
      <c r="K21" s="332"/>
      <c r="L21" s="331">
        <f>[1]MAYO!L21</f>
        <v>1</v>
      </c>
      <c r="M21" s="332"/>
      <c r="N21" s="331">
        <f>[1]MAYO!N21</f>
        <v>0</v>
      </c>
      <c r="O21" s="332"/>
      <c r="P21" s="331">
        <f>[1]MAYO!P21</f>
        <v>0</v>
      </c>
      <c r="Q21" s="332"/>
      <c r="R21" s="333">
        <f t="shared" si="4"/>
        <v>2</v>
      </c>
      <c r="S21" s="333"/>
      <c r="T21" s="334"/>
      <c r="U21" s="25"/>
      <c r="V21" s="317"/>
      <c r="W21" s="314" t="s">
        <v>54</v>
      </c>
      <c r="X21" s="315"/>
      <c r="Y21" s="32"/>
    </row>
    <row r="22" spans="1:25" ht="15.75" thickBot="1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25"/>
      <c r="U22" s="25"/>
      <c r="V22" s="316" t="s">
        <v>55</v>
      </c>
      <c r="W22" s="287" t="s">
        <v>56</v>
      </c>
      <c r="X22" s="288"/>
      <c r="Y22" s="32"/>
    </row>
    <row r="23" spans="1:25" ht="15.75" thickBot="1" x14ac:dyDescent="0.3">
      <c r="A23" s="319" t="s">
        <v>57</v>
      </c>
      <c r="B23" s="320"/>
      <c r="C23" s="321"/>
      <c r="D23" s="322" t="s">
        <v>20</v>
      </c>
      <c r="E23" s="323"/>
      <c r="G23" s="324" t="s">
        <v>58</v>
      </c>
      <c r="H23" s="325"/>
      <c r="I23" s="325"/>
      <c r="J23" s="325"/>
      <c r="K23" s="326"/>
      <c r="L23" s="144" t="s">
        <v>20</v>
      </c>
      <c r="M23" s="146"/>
      <c r="N23" s="25"/>
      <c r="O23" s="149" t="s">
        <v>59</v>
      </c>
      <c r="P23" s="150"/>
      <c r="Q23" s="150"/>
      <c r="R23" s="150"/>
      <c r="S23" s="284" t="s">
        <v>20</v>
      </c>
      <c r="T23" s="286"/>
      <c r="U23" s="57"/>
      <c r="V23" s="317"/>
      <c r="W23" s="309" t="s">
        <v>60</v>
      </c>
      <c r="X23" s="310"/>
      <c r="Y23" s="32"/>
    </row>
    <row r="24" spans="1:25" x14ac:dyDescent="0.25">
      <c r="A24" s="327" t="s">
        <v>61</v>
      </c>
      <c r="B24" s="328"/>
      <c r="C24" s="328"/>
      <c r="D24" s="300">
        <v>12</v>
      </c>
      <c r="E24" s="301"/>
      <c r="G24" s="302" t="s">
        <v>62</v>
      </c>
      <c r="H24" s="303"/>
      <c r="I24" s="303"/>
      <c r="J24" s="303"/>
      <c r="K24" s="304"/>
      <c r="L24" s="305">
        <f>SUM(L25:M27)</f>
        <v>752</v>
      </c>
      <c r="M24" s="306"/>
      <c r="N24" s="25"/>
      <c r="O24" s="307" t="s">
        <v>63</v>
      </c>
      <c r="P24" s="308"/>
      <c r="Q24" s="308"/>
      <c r="R24" s="308"/>
      <c r="S24" s="387">
        <v>1</v>
      </c>
      <c r="T24" s="388"/>
      <c r="U24" s="57"/>
      <c r="V24" s="317"/>
      <c r="W24" s="309" t="s">
        <v>64</v>
      </c>
      <c r="X24" s="310"/>
      <c r="Y24" s="32"/>
    </row>
    <row r="25" spans="1:25" ht="15.75" thickBot="1" x14ac:dyDescent="0.3">
      <c r="A25" s="73" t="s">
        <v>65</v>
      </c>
      <c r="B25" s="74"/>
      <c r="C25" s="74"/>
      <c r="D25" s="253">
        <v>3</v>
      </c>
      <c r="E25" s="278"/>
      <c r="G25" s="311" t="s">
        <v>66</v>
      </c>
      <c r="H25" s="312"/>
      <c r="I25" s="312"/>
      <c r="J25" s="312"/>
      <c r="K25" s="313"/>
      <c r="L25" s="282">
        <v>256</v>
      </c>
      <c r="M25" s="283"/>
      <c r="N25" s="25"/>
      <c r="O25" s="293" t="s">
        <v>67</v>
      </c>
      <c r="P25" s="294"/>
      <c r="Q25" s="294"/>
      <c r="R25" s="294"/>
      <c r="S25" s="385"/>
      <c r="T25" s="386"/>
      <c r="U25" s="57"/>
      <c r="V25" s="317"/>
      <c r="W25" s="309" t="s">
        <v>68</v>
      </c>
      <c r="X25" s="310"/>
      <c r="Y25" s="32"/>
    </row>
    <row r="26" spans="1:25" ht="15.75" thickBot="1" x14ac:dyDescent="0.3">
      <c r="A26" s="75" t="s">
        <v>69</v>
      </c>
      <c r="B26" s="76"/>
      <c r="C26" s="77"/>
      <c r="D26" s="253"/>
      <c r="E26" s="278"/>
      <c r="G26" s="279" t="s">
        <v>70</v>
      </c>
      <c r="H26" s="280"/>
      <c r="I26" s="280"/>
      <c r="J26" s="280"/>
      <c r="K26" s="281"/>
      <c r="L26" s="282">
        <v>237</v>
      </c>
      <c r="M26" s="283"/>
      <c r="N26" s="25"/>
      <c r="O26" s="284" t="s">
        <v>71</v>
      </c>
      <c r="P26" s="285"/>
      <c r="Q26" s="285"/>
      <c r="R26" s="286"/>
      <c r="S26" s="383">
        <f>SUM(S24:S25)</f>
        <v>1</v>
      </c>
      <c r="T26" s="384"/>
      <c r="U26" s="57"/>
      <c r="V26" s="317"/>
      <c r="W26" s="287" t="s">
        <v>72</v>
      </c>
      <c r="X26" s="288"/>
      <c r="Y26" s="32"/>
    </row>
    <row r="27" spans="1:25" ht="15.75" thickBot="1" x14ac:dyDescent="0.3">
      <c r="A27" s="289" t="s">
        <v>73</v>
      </c>
      <c r="B27" s="290"/>
      <c r="C27" s="290"/>
      <c r="D27" s="291">
        <f>D24+D25+D26</f>
        <v>15</v>
      </c>
      <c r="E27" s="292"/>
      <c r="F27" s="25"/>
      <c r="G27" s="293" t="s">
        <v>74</v>
      </c>
      <c r="H27" s="294"/>
      <c r="I27" s="294"/>
      <c r="J27" s="294"/>
      <c r="K27" s="295"/>
      <c r="L27" s="296">
        <v>259</v>
      </c>
      <c r="M27" s="297"/>
      <c r="N27" s="25"/>
      <c r="O27" s="57"/>
      <c r="P27" s="57"/>
      <c r="Q27" s="57"/>
      <c r="R27" s="57"/>
      <c r="S27" s="57"/>
      <c r="T27" s="25"/>
      <c r="U27" s="57"/>
      <c r="V27" s="318"/>
      <c r="W27" s="298" t="s">
        <v>75</v>
      </c>
      <c r="X27" s="299"/>
      <c r="Y27" s="78"/>
    </row>
    <row r="28" spans="1:25" ht="15.75" thickBot="1" x14ac:dyDescent="0.3">
      <c r="A28" s="25"/>
      <c r="B28" s="25"/>
      <c r="C28" s="25"/>
      <c r="D28" s="25"/>
      <c r="E28" s="25"/>
      <c r="F28" s="25"/>
      <c r="G28" s="25"/>
      <c r="H28" s="79"/>
      <c r="I28" s="79"/>
      <c r="J28" s="79"/>
      <c r="K28" s="79"/>
      <c r="L28" s="80"/>
      <c r="M28" s="80"/>
      <c r="N28" s="25"/>
      <c r="O28" s="57"/>
      <c r="P28" s="57"/>
      <c r="Q28" s="57"/>
      <c r="R28" s="57"/>
      <c r="S28" s="57"/>
      <c r="T28" s="25"/>
      <c r="U28" s="57"/>
      <c r="V28" s="81"/>
      <c r="W28" s="82"/>
      <c r="X28" s="82"/>
      <c r="Y28" s="83"/>
    </row>
    <row r="29" spans="1:25" ht="15.75" thickBot="1" x14ac:dyDescent="0.3">
      <c r="A29" s="84" t="s">
        <v>76</v>
      </c>
      <c r="B29" s="85" t="s">
        <v>21</v>
      </c>
      <c r="C29" s="86" t="s">
        <v>22</v>
      </c>
      <c r="D29" s="261" t="s">
        <v>20</v>
      </c>
      <c r="E29" s="262"/>
      <c r="F29" s="57"/>
      <c r="G29" s="149" t="s">
        <v>77</v>
      </c>
      <c r="H29" s="150"/>
      <c r="I29" s="150"/>
      <c r="J29" s="150"/>
      <c r="K29" s="150"/>
      <c r="L29" s="151"/>
      <c r="M29" s="87" t="s">
        <v>21</v>
      </c>
      <c r="N29" s="86" t="s">
        <v>22</v>
      </c>
      <c r="O29" s="88" t="s">
        <v>20</v>
      </c>
      <c r="P29" s="89"/>
      <c r="Q29" s="263" t="s">
        <v>78</v>
      </c>
      <c r="R29" s="264"/>
      <c r="S29" s="264"/>
      <c r="T29" s="90" t="s">
        <v>20</v>
      </c>
      <c r="U29" s="91"/>
      <c r="V29" s="82"/>
      <c r="W29" s="265"/>
      <c r="X29" s="265"/>
      <c r="Y29" s="83"/>
    </row>
    <row r="30" spans="1:25" ht="15.75" thickBot="1" x14ac:dyDescent="0.3">
      <c r="A30" s="92" t="s">
        <v>79</v>
      </c>
      <c r="B30" s="93">
        <v>78</v>
      </c>
      <c r="C30" s="94">
        <v>159</v>
      </c>
      <c r="D30" s="266">
        <f>C30+B30</f>
        <v>237</v>
      </c>
      <c r="E30" s="267"/>
      <c r="F30" s="57"/>
      <c r="G30" s="268" t="s">
        <v>80</v>
      </c>
      <c r="H30" s="269"/>
      <c r="I30" s="272" t="s">
        <v>81</v>
      </c>
      <c r="J30" s="272"/>
      <c r="K30" s="272"/>
      <c r="L30" s="273"/>
      <c r="M30" s="93"/>
      <c r="N30" s="94">
        <v>0</v>
      </c>
      <c r="O30" s="95">
        <f>N30+M30</f>
        <v>0</v>
      </c>
      <c r="P30" s="96"/>
      <c r="Q30" s="274" t="s">
        <v>82</v>
      </c>
      <c r="R30" s="275"/>
      <c r="S30" s="276"/>
      <c r="T30" s="97">
        <v>2</v>
      </c>
      <c r="U30" s="98"/>
      <c r="V30" s="198" t="s">
        <v>83</v>
      </c>
      <c r="W30" s="199"/>
      <c r="X30" s="199"/>
      <c r="Y30" s="277"/>
    </row>
    <row r="31" spans="1:25" ht="15.75" thickBot="1" x14ac:dyDescent="0.3">
      <c r="A31" s="99" t="s">
        <v>84</v>
      </c>
      <c r="B31" s="100"/>
      <c r="C31" s="101"/>
      <c r="D31" s="161">
        <f>C31+B31</f>
        <v>0</v>
      </c>
      <c r="E31" s="162"/>
      <c r="F31" s="57"/>
      <c r="G31" s="270"/>
      <c r="H31" s="271"/>
      <c r="I31" s="241" t="s">
        <v>85</v>
      </c>
      <c r="J31" s="241"/>
      <c r="K31" s="241"/>
      <c r="L31" s="242"/>
      <c r="M31" s="100"/>
      <c r="N31" s="101"/>
      <c r="O31" s="95">
        <f t="shared" ref="O31:O38" si="5">N31+M31</f>
        <v>0</v>
      </c>
      <c r="P31" s="96"/>
      <c r="Q31" s="243" t="s">
        <v>86</v>
      </c>
      <c r="R31" s="244"/>
      <c r="S31" s="245"/>
      <c r="T31" s="102">
        <v>44</v>
      </c>
      <c r="U31" s="98"/>
      <c r="V31" s="103" t="s">
        <v>87</v>
      </c>
      <c r="W31" s="104" t="s">
        <v>88</v>
      </c>
      <c r="X31" s="105" t="s">
        <v>89</v>
      </c>
      <c r="Y31" s="106" t="s">
        <v>90</v>
      </c>
    </row>
    <row r="32" spans="1:25" ht="15.75" thickBot="1" x14ac:dyDescent="0.3">
      <c r="A32" s="99" t="s">
        <v>91</v>
      </c>
      <c r="B32" s="100">
        <v>5</v>
      </c>
      <c r="C32" s="101">
        <v>10</v>
      </c>
      <c r="D32" s="161">
        <f t="shared" ref="D32:D49" si="6">C32+B32</f>
        <v>15</v>
      </c>
      <c r="E32" s="162"/>
      <c r="F32" s="57"/>
      <c r="G32" s="270"/>
      <c r="H32" s="271"/>
      <c r="I32" s="240" t="s">
        <v>92</v>
      </c>
      <c r="J32" s="241"/>
      <c r="K32" s="241"/>
      <c r="L32" s="242"/>
      <c r="M32" s="100"/>
      <c r="N32" s="101"/>
      <c r="O32" s="95">
        <f t="shared" si="5"/>
        <v>0</v>
      </c>
      <c r="P32" s="96"/>
      <c r="Q32" s="243" t="s">
        <v>93</v>
      </c>
      <c r="R32" s="244"/>
      <c r="S32" s="245"/>
      <c r="T32" s="102">
        <v>132</v>
      </c>
      <c r="U32" s="98"/>
      <c r="V32" s="246" t="s">
        <v>94</v>
      </c>
      <c r="W32" s="249"/>
      <c r="X32" s="252"/>
      <c r="Y32" s="381"/>
    </row>
    <row r="33" spans="1:25" ht="15.75" thickBot="1" x14ac:dyDescent="0.3">
      <c r="A33" s="99" t="s">
        <v>95</v>
      </c>
      <c r="B33" s="107"/>
      <c r="C33" s="108"/>
      <c r="D33" s="161">
        <f t="shared" si="6"/>
        <v>0</v>
      </c>
      <c r="E33" s="162"/>
      <c r="F33" s="57"/>
      <c r="G33" s="255" t="s">
        <v>96</v>
      </c>
      <c r="H33" s="256"/>
      <c r="I33" s="256"/>
      <c r="J33" s="256"/>
      <c r="K33" s="256"/>
      <c r="L33" s="257"/>
      <c r="M33" s="100"/>
      <c r="N33" s="101"/>
      <c r="O33" s="95">
        <f t="shared" si="5"/>
        <v>0</v>
      </c>
      <c r="P33" s="96"/>
      <c r="Q33" s="258" t="s">
        <v>97</v>
      </c>
      <c r="R33" s="259"/>
      <c r="S33" s="260"/>
      <c r="T33" s="109">
        <v>24</v>
      </c>
      <c r="U33" s="98"/>
      <c r="V33" s="247"/>
      <c r="W33" s="250"/>
      <c r="X33" s="253"/>
      <c r="Y33" s="278"/>
    </row>
    <row r="34" spans="1:25" ht="15.75" thickBot="1" x14ac:dyDescent="0.3">
      <c r="A34" s="99" t="s">
        <v>98</v>
      </c>
      <c r="B34" s="100"/>
      <c r="C34" s="101"/>
      <c r="D34" s="161">
        <f t="shared" si="6"/>
        <v>0</v>
      </c>
      <c r="E34" s="162"/>
      <c r="F34" s="57"/>
      <c r="G34" s="236" t="s">
        <v>99</v>
      </c>
      <c r="H34" s="237"/>
      <c r="I34" s="230" t="s">
        <v>100</v>
      </c>
      <c r="J34" s="230"/>
      <c r="K34" s="230"/>
      <c r="L34" s="231"/>
      <c r="M34" s="232"/>
      <c r="N34" s="233"/>
      <c r="O34" s="234">
        <f>N34+M34</f>
        <v>0</v>
      </c>
      <c r="P34" s="96"/>
      <c r="Q34" s="172" t="s">
        <v>101</v>
      </c>
      <c r="R34" s="156"/>
      <c r="S34" s="238"/>
      <c r="T34" s="228"/>
      <c r="U34" s="98"/>
      <c r="V34" s="248"/>
      <c r="W34" s="251"/>
      <c r="X34" s="254"/>
      <c r="Y34" s="382"/>
    </row>
    <row r="35" spans="1:25" ht="15.75" thickBot="1" x14ac:dyDescent="0.3">
      <c r="A35" s="99" t="s">
        <v>102</v>
      </c>
      <c r="B35" s="100"/>
      <c r="C35" s="101"/>
      <c r="D35" s="161">
        <f t="shared" si="6"/>
        <v>0</v>
      </c>
      <c r="E35" s="162"/>
      <c r="F35" s="57"/>
      <c r="G35" s="236"/>
      <c r="H35" s="237"/>
      <c r="I35" s="230"/>
      <c r="J35" s="230"/>
      <c r="K35" s="230"/>
      <c r="L35" s="231"/>
      <c r="M35" s="232"/>
      <c r="N35" s="233"/>
      <c r="O35" s="235"/>
      <c r="P35" s="96"/>
      <c r="Q35" s="173"/>
      <c r="R35" s="174"/>
      <c r="S35" s="239"/>
      <c r="T35" s="229"/>
      <c r="U35" s="98"/>
    </row>
    <row r="36" spans="1:25" ht="15.75" thickBot="1" x14ac:dyDescent="0.3">
      <c r="A36" s="99" t="s">
        <v>103</v>
      </c>
      <c r="B36" s="100"/>
      <c r="C36" s="101"/>
      <c r="D36" s="161">
        <f t="shared" si="6"/>
        <v>0</v>
      </c>
      <c r="E36" s="162"/>
      <c r="F36" s="57"/>
      <c r="G36" s="236"/>
      <c r="H36" s="237"/>
      <c r="I36" s="230" t="s">
        <v>104</v>
      </c>
      <c r="J36" s="230"/>
      <c r="K36" s="230"/>
      <c r="L36" s="231"/>
      <c r="M36" s="232"/>
      <c r="N36" s="233"/>
      <c r="O36" s="234">
        <f t="shared" si="5"/>
        <v>0</v>
      </c>
      <c r="P36" s="96"/>
      <c r="Q36" s="144" t="s">
        <v>71</v>
      </c>
      <c r="R36" s="145"/>
      <c r="S36" s="145"/>
      <c r="T36" s="110">
        <f>SUM(T30:T35)</f>
        <v>202</v>
      </c>
      <c r="U36" s="98"/>
      <c r="V36" s="209" t="s">
        <v>105</v>
      </c>
      <c r="W36" s="210"/>
      <c r="X36" s="213" t="s">
        <v>106</v>
      </c>
      <c r="Y36" s="215" t="s">
        <v>107</v>
      </c>
    </row>
    <row r="37" spans="1:25" ht="15.75" thickBot="1" x14ac:dyDescent="0.3">
      <c r="A37" s="99" t="s">
        <v>108</v>
      </c>
      <c r="B37" s="100"/>
      <c r="C37" s="101"/>
      <c r="D37" s="161">
        <f t="shared" si="6"/>
        <v>0</v>
      </c>
      <c r="E37" s="162"/>
      <c r="F37" s="57"/>
      <c r="G37" s="236"/>
      <c r="H37" s="237"/>
      <c r="I37" s="230"/>
      <c r="J37" s="230"/>
      <c r="K37" s="230"/>
      <c r="L37" s="231"/>
      <c r="M37" s="232"/>
      <c r="N37" s="233"/>
      <c r="O37" s="235"/>
      <c r="P37" s="96"/>
      <c r="Q37" s="57"/>
      <c r="R37" s="57"/>
      <c r="S37" s="57"/>
      <c r="T37" s="57"/>
      <c r="U37" s="57"/>
      <c r="V37" s="211"/>
      <c r="W37" s="212"/>
      <c r="X37" s="214"/>
      <c r="Y37" s="216"/>
    </row>
    <row r="38" spans="1:25" ht="15.75" thickBot="1" x14ac:dyDescent="0.3">
      <c r="A38" s="99" t="s">
        <v>109</v>
      </c>
      <c r="B38" s="100"/>
      <c r="C38" s="101"/>
      <c r="D38" s="161">
        <f t="shared" si="6"/>
        <v>0</v>
      </c>
      <c r="E38" s="162"/>
      <c r="F38" s="57"/>
      <c r="G38" s="217" t="s">
        <v>110</v>
      </c>
      <c r="H38" s="218"/>
      <c r="I38" s="218"/>
      <c r="J38" s="218"/>
      <c r="K38" s="218"/>
      <c r="L38" s="219"/>
      <c r="M38" s="111"/>
      <c r="N38" s="112"/>
      <c r="O38" s="113">
        <f t="shared" si="5"/>
        <v>0</v>
      </c>
      <c r="P38" s="96"/>
      <c r="Q38" s="57"/>
      <c r="R38" s="57"/>
      <c r="S38" s="57"/>
      <c r="T38" s="57"/>
      <c r="U38" s="57"/>
      <c r="V38" s="220" t="s">
        <v>111</v>
      </c>
      <c r="W38" s="221"/>
      <c r="X38" s="224"/>
      <c r="Y38" s="226"/>
    </row>
    <row r="39" spans="1:25" ht="15.75" thickBot="1" x14ac:dyDescent="0.3">
      <c r="A39" s="99" t="s">
        <v>112</v>
      </c>
      <c r="B39" s="107"/>
      <c r="C39" s="108"/>
      <c r="D39" s="161">
        <f t="shared" si="6"/>
        <v>0</v>
      </c>
      <c r="E39" s="162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25"/>
      <c r="U39" s="25"/>
      <c r="V39" s="222"/>
      <c r="W39" s="223"/>
      <c r="X39" s="225"/>
      <c r="Y39" s="227"/>
    </row>
    <row r="40" spans="1:25" ht="15.75" thickBot="1" x14ac:dyDescent="0.3">
      <c r="A40" s="99" t="s">
        <v>113</v>
      </c>
      <c r="B40" s="100"/>
      <c r="C40" s="101"/>
      <c r="D40" s="161">
        <f t="shared" si="6"/>
        <v>0</v>
      </c>
      <c r="E40" s="162"/>
      <c r="F40" s="57"/>
      <c r="G40" s="198" t="s">
        <v>114</v>
      </c>
      <c r="H40" s="199"/>
      <c r="I40" s="199"/>
      <c r="J40" s="199"/>
      <c r="K40" s="199"/>
      <c r="L40" s="200" t="s">
        <v>20</v>
      </c>
      <c r="M40" s="201"/>
      <c r="O40" s="198" t="s">
        <v>115</v>
      </c>
      <c r="P40" s="199"/>
      <c r="Q40" s="199"/>
      <c r="R40" s="199"/>
      <c r="S40" s="183" t="s">
        <v>20</v>
      </c>
      <c r="T40" s="184"/>
    </row>
    <row r="41" spans="1:25" x14ac:dyDescent="0.25">
      <c r="A41" s="114" t="s">
        <v>116</v>
      </c>
      <c r="B41" s="100"/>
      <c r="C41" s="101"/>
      <c r="D41" s="161">
        <f t="shared" si="6"/>
        <v>0</v>
      </c>
      <c r="E41" s="162"/>
      <c r="F41" s="57"/>
      <c r="G41" s="202" t="s">
        <v>117</v>
      </c>
      <c r="H41" s="203"/>
      <c r="I41" s="203"/>
      <c r="J41" s="203"/>
      <c r="K41" s="204"/>
      <c r="L41" s="205">
        <v>3</v>
      </c>
      <c r="M41" s="206"/>
      <c r="O41" s="202" t="s">
        <v>118</v>
      </c>
      <c r="P41" s="203"/>
      <c r="Q41" s="203"/>
      <c r="R41" s="204"/>
      <c r="S41" s="207"/>
      <c r="T41" s="208"/>
      <c r="V41" s="319" t="s">
        <v>119</v>
      </c>
      <c r="W41" s="320"/>
      <c r="X41" s="377" t="s">
        <v>120</v>
      </c>
      <c r="Y41" s="379" t="s">
        <v>107</v>
      </c>
    </row>
    <row r="42" spans="1:25" ht="15.75" thickBot="1" x14ac:dyDescent="0.3">
      <c r="A42" s="99" t="s">
        <v>121</v>
      </c>
      <c r="B42" s="100"/>
      <c r="C42" s="101"/>
      <c r="D42" s="161">
        <f t="shared" si="6"/>
        <v>0</v>
      </c>
      <c r="E42" s="162"/>
      <c r="F42" s="57"/>
      <c r="G42" s="163" t="s">
        <v>122</v>
      </c>
      <c r="H42" s="164"/>
      <c r="I42" s="164"/>
      <c r="J42" s="164"/>
      <c r="K42" s="165"/>
      <c r="L42" s="166">
        <v>3</v>
      </c>
      <c r="M42" s="167"/>
      <c r="O42" s="195" t="s">
        <v>123</v>
      </c>
      <c r="P42" s="196"/>
      <c r="Q42" s="196"/>
      <c r="R42" s="197"/>
      <c r="S42" s="170"/>
      <c r="T42" s="171"/>
      <c r="V42" s="375"/>
      <c r="W42" s="376"/>
      <c r="X42" s="378"/>
      <c r="Y42" s="380"/>
    </row>
    <row r="43" spans="1:25" x14ac:dyDescent="0.25">
      <c r="A43" s="99" t="s">
        <v>124</v>
      </c>
      <c r="B43" s="100"/>
      <c r="C43" s="101"/>
      <c r="D43" s="161">
        <f t="shared" si="6"/>
        <v>0</v>
      </c>
      <c r="E43" s="162"/>
      <c r="F43" s="57"/>
      <c r="G43" s="163" t="s">
        <v>125</v>
      </c>
      <c r="H43" s="164"/>
      <c r="I43" s="164"/>
      <c r="J43" s="164"/>
      <c r="K43" s="165"/>
      <c r="L43" s="166"/>
      <c r="M43" s="167"/>
      <c r="O43" s="25"/>
      <c r="P43" s="25"/>
      <c r="Q43" s="25"/>
      <c r="R43" s="25"/>
      <c r="S43" s="25"/>
      <c r="T43" s="57"/>
      <c r="V43" s="189" t="s">
        <v>126</v>
      </c>
      <c r="W43" s="190"/>
      <c r="X43" s="191"/>
      <c r="Y43" s="193"/>
    </row>
    <row r="44" spans="1:25" ht="15.75" thickBot="1" x14ac:dyDescent="0.3">
      <c r="A44" s="99" t="s">
        <v>127</v>
      </c>
      <c r="B44" s="100"/>
      <c r="C44" s="101"/>
      <c r="D44" s="161">
        <f t="shared" si="6"/>
        <v>0</v>
      </c>
      <c r="E44" s="162"/>
      <c r="F44" s="57"/>
      <c r="G44" s="163" t="s">
        <v>128</v>
      </c>
      <c r="H44" s="164"/>
      <c r="I44" s="164"/>
      <c r="J44" s="164"/>
      <c r="K44" s="165"/>
      <c r="L44" s="166"/>
      <c r="M44" s="167"/>
      <c r="V44" s="185"/>
      <c r="W44" s="186"/>
      <c r="X44" s="192"/>
      <c r="Y44" s="194"/>
    </row>
    <row r="45" spans="1:25" ht="15.75" thickBot="1" x14ac:dyDescent="0.3">
      <c r="A45" s="99" t="s">
        <v>129</v>
      </c>
      <c r="B45" s="107"/>
      <c r="C45" s="108"/>
      <c r="D45" s="161">
        <f t="shared" si="6"/>
        <v>0</v>
      </c>
      <c r="E45" s="162"/>
      <c r="F45" s="57"/>
      <c r="G45" s="163" t="s">
        <v>130</v>
      </c>
      <c r="H45" s="164"/>
      <c r="I45" s="164"/>
      <c r="J45" s="164"/>
      <c r="K45" s="165"/>
      <c r="L45" s="166"/>
      <c r="M45" s="167"/>
      <c r="O45" s="180" t="s">
        <v>131</v>
      </c>
      <c r="P45" s="181"/>
      <c r="Q45" s="181"/>
      <c r="R45" s="182"/>
      <c r="S45" s="183" t="s">
        <v>20</v>
      </c>
      <c r="T45" s="184"/>
      <c r="V45" s="172" t="s">
        <v>132</v>
      </c>
      <c r="W45" s="156"/>
      <c r="X45" s="371"/>
      <c r="Y45" s="373"/>
    </row>
    <row r="46" spans="1:25" x14ac:dyDescent="0.25">
      <c r="A46" s="99" t="s">
        <v>133</v>
      </c>
      <c r="B46" s="107"/>
      <c r="C46" s="108"/>
      <c r="D46" s="161">
        <f t="shared" si="6"/>
        <v>0</v>
      </c>
      <c r="E46" s="162"/>
      <c r="F46" s="57"/>
      <c r="G46" s="163" t="s">
        <v>134</v>
      </c>
      <c r="H46" s="164"/>
      <c r="I46" s="164"/>
      <c r="J46" s="164"/>
      <c r="K46" s="165"/>
      <c r="L46" s="166"/>
      <c r="M46" s="167"/>
      <c r="O46" s="187" t="s">
        <v>135</v>
      </c>
      <c r="P46" s="188"/>
      <c r="Q46" s="188"/>
      <c r="R46" s="188"/>
      <c r="S46" s="207"/>
      <c r="T46" s="208"/>
      <c r="V46" s="185"/>
      <c r="W46" s="186"/>
      <c r="X46" s="192"/>
      <c r="Y46" s="194"/>
    </row>
    <row r="47" spans="1:25" ht="15.75" thickBot="1" x14ac:dyDescent="0.3">
      <c r="A47" s="99" t="s">
        <v>136</v>
      </c>
      <c r="B47" s="100"/>
      <c r="C47" s="101"/>
      <c r="D47" s="161">
        <f t="shared" si="6"/>
        <v>0</v>
      </c>
      <c r="E47" s="162"/>
      <c r="F47" s="57"/>
      <c r="G47" s="163" t="s">
        <v>137</v>
      </c>
      <c r="H47" s="164"/>
      <c r="I47" s="164"/>
      <c r="J47" s="164"/>
      <c r="K47" s="165"/>
      <c r="L47" s="166"/>
      <c r="M47" s="167"/>
      <c r="N47" s="57"/>
      <c r="O47" s="168" t="s">
        <v>138</v>
      </c>
      <c r="P47" s="169"/>
      <c r="Q47" s="169"/>
      <c r="R47" s="169"/>
      <c r="S47" s="170"/>
      <c r="T47" s="171"/>
      <c r="V47" s="172" t="s">
        <v>139</v>
      </c>
      <c r="W47" s="156"/>
      <c r="X47" s="371"/>
      <c r="Y47" s="373"/>
    </row>
    <row r="48" spans="1:25" ht="15.75" thickBot="1" x14ac:dyDescent="0.3">
      <c r="A48" s="115" t="s">
        <v>140</v>
      </c>
      <c r="B48" s="107"/>
      <c r="C48" s="108"/>
      <c r="D48" s="161">
        <f t="shared" si="6"/>
        <v>0</v>
      </c>
      <c r="E48" s="162"/>
      <c r="F48" s="57"/>
      <c r="G48" s="175" t="s">
        <v>141</v>
      </c>
      <c r="H48" s="176"/>
      <c r="I48" s="176"/>
      <c r="J48" s="176"/>
      <c r="K48" s="177"/>
      <c r="L48" s="178"/>
      <c r="M48" s="179"/>
      <c r="N48" s="57"/>
      <c r="O48" s="57"/>
      <c r="P48" s="57"/>
      <c r="Q48" s="57"/>
      <c r="R48" s="57"/>
      <c r="S48" s="57"/>
      <c r="T48" s="57"/>
      <c r="V48" s="173"/>
      <c r="W48" s="174"/>
      <c r="X48" s="372"/>
      <c r="Y48" s="374"/>
    </row>
    <row r="49" spans="1:25" ht="15.75" thickBot="1" x14ac:dyDescent="0.3">
      <c r="A49" s="116" t="s">
        <v>142</v>
      </c>
      <c r="B49" s="111"/>
      <c r="C49" s="112"/>
      <c r="D49" s="142">
        <f t="shared" si="6"/>
        <v>0</v>
      </c>
      <c r="E49" s="143"/>
      <c r="F49" s="57"/>
      <c r="G49" s="144" t="s">
        <v>71</v>
      </c>
      <c r="H49" s="145"/>
      <c r="I49" s="145"/>
      <c r="J49" s="145"/>
      <c r="K49" s="146"/>
      <c r="L49" s="147">
        <f>SUM(L41:M48)</f>
        <v>6</v>
      </c>
      <c r="M49" s="148"/>
      <c r="N49" s="57"/>
      <c r="O49" s="57"/>
      <c r="P49" s="57"/>
      <c r="Q49" s="57"/>
      <c r="R49" s="57"/>
      <c r="S49" s="57"/>
      <c r="T49" s="57"/>
    </row>
    <row r="50" spans="1:25" ht="15.75" thickBot="1" x14ac:dyDescent="0.3">
      <c r="A50" s="25"/>
      <c r="B50" s="25"/>
      <c r="C50" s="25"/>
      <c r="D50" s="57"/>
      <c r="E50" s="25"/>
      <c r="F50" s="25"/>
      <c r="G50" s="25"/>
      <c r="H50" s="25"/>
      <c r="I50" s="25"/>
      <c r="J50" s="25"/>
      <c r="K50" s="25"/>
      <c r="L50" s="57"/>
      <c r="M50" s="57"/>
      <c r="N50" s="57"/>
      <c r="O50" s="57"/>
      <c r="P50" s="57"/>
      <c r="Q50" s="57"/>
      <c r="R50" s="117"/>
      <c r="S50" s="118"/>
      <c r="T50" s="57"/>
    </row>
    <row r="51" spans="1:25" ht="15.75" thickBot="1" x14ac:dyDescent="0.3">
      <c r="A51" s="149" t="s">
        <v>143</v>
      </c>
      <c r="B51" s="150"/>
      <c r="C51" s="150"/>
      <c r="D51" s="150"/>
      <c r="E51" s="150"/>
      <c r="F51" s="150"/>
      <c r="G51" s="151"/>
      <c r="H51" s="119"/>
      <c r="J51" s="152" t="s">
        <v>144</v>
      </c>
      <c r="K51" s="153"/>
      <c r="L51" s="153"/>
      <c r="M51" s="153"/>
      <c r="N51" s="153"/>
      <c r="O51" s="153"/>
      <c r="P51" s="153"/>
      <c r="Q51" s="153"/>
      <c r="R51" s="153"/>
      <c r="S51" s="154"/>
      <c r="T51" s="57"/>
    </row>
    <row r="52" spans="1:25" x14ac:dyDescent="0.25">
      <c r="A52" s="155" t="s">
        <v>145</v>
      </c>
      <c r="B52" s="156"/>
      <c r="C52" s="156"/>
      <c r="D52" s="156"/>
      <c r="E52" s="156"/>
      <c r="F52" s="156"/>
      <c r="G52" s="157"/>
      <c r="H52" s="25"/>
      <c r="J52" s="158"/>
      <c r="K52" s="159"/>
      <c r="L52" s="159"/>
      <c r="M52" s="159"/>
      <c r="N52" s="159"/>
      <c r="O52" s="159"/>
      <c r="P52" s="159"/>
      <c r="Q52" s="159"/>
      <c r="R52" s="159"/>
      <c r="S52" s="160"/>
      <c r="T52" s="57"/>
      <c r="U52" s="120"/>
      <c r="V52" s="120"/>
      <c r="W52" s="120"/>
      <c r="X52" s="57"/>
      <c r="Y52" s="370"/>
    </row>
    <row r="53" spans="1:25" x14ac:dyDescent="0.25">
      <c r="A53" s="133" t="s">
        <v>146</v>
      </c>
      <c r="B53" s="134"/>
      <c r="C53" s="134"/>
      <c r="D53" s="134"/>
      <c r="E53" s="134"/>
      <c r="F53" s="134"/>
      <c r="G53" s="135"/>
      <c r="H53" s="57"/>
      <c r="J53" s="136"/>
      <c r="K53" s="137"/>
      <c r="L53" s="137"/>
      <c r="M53" s="137"/>
      <c r="N53" s="137"/>
      <c r="O53" s="137"/>
      <c r="P53" s="137"/>
      <c r="Q53" s="137"/>
      <c r="R53" s="137"/>
      <c r="S53" s="138"/>
      <c r="T53" s="57"/>
      <c r="U53" s="120"/>
      <c r="V53" s="120"/>
      <c r="W53" s="120"/>
      <c r="X53" s="57"/>
      <c r="Y53" s="370"/>
    </row>
    <row r="54" spans="1:25" x14ac:dyDescent="0.25">
      <c r="A54" s="133" t="s">
        <v>147</v>
      </c>
      <c r="B54" s="134"/>
      <c r="C54" s="134"/>
      <c r="D54" s="134"/>
      <c r="E54" s="134"/>
      <c r="F54" s="134"/>
      <c r="G54" s="135"/>
      <c r="H54" s="117"/>
      <c r="J54" s="136"/>
      <c r="K54" s="137"/>
      <c r="L54" s="137"/>
      <c r="M54" s="137"/>
      <c r="N54" s="137"/>
      <c r="O54" s="137"/>
      <c r="P54" s="137"/>
      <c r="Q54" s="137"/>
      <c r="R54" s="137"/>
      <c r="S54" s="138"/>
      <c r="T54" s="57"/>
      <c r="U54" s="57"/>
      <c r="V54" s="57"/>
      <c r="W54" s="57"/>
      <c r="X54" s="57"/>
      <c r="Y54" s="57"/>
    </row>
    <row r="55" spans="1:25" x14ac:dyDescent="0.25">
      <c r="A55" s="121"/>
      <c r="G55" s="122"/>
      <c r="H55" s="123"/>
      <c r="J55" s="136"/>
      <c r="K55" s="137"/>
      <c r="L55" s="137"/>
      <c r="M55" s="137"/>
      <c r="N55" s="137"/>
      <c r="O55" s="137"/>
      <c r="P55" s="137"/>
      <c r="Q55" s="137"/>
      <c r="R55" s="137"/>
      <c r="S55" s="138"/>
      <c r="T55" s="57"/>
      <c r="U55" s="57"/>
      <c r="V55" s="57"/>
      <c r="W55" s="57"/>
      <c r="X55" s="57"/>
      <c r="Y55" s="57"/>
    </row>
    <row r="56" spans="1:25" ht="15.75" thickBot="1" x14ac:dyDescent="0.3">
      <c r="A56" s="139" t="s">
        <v>148</v>
      </c>
      <c r="B56" s="140"/>
      <c r="C56" s="140"/>
      <c r="D56" s="140"/>
      <c r="E56" s="140"/>
      <c r="F56" s="140"/>
      <c r="G56" s="141"/>
      <c r="H56" s="124"/>
      <c r="J56" s="136"/>
      <c r="K56" s="137"/>
      <c r="L56" s="137"/>
      <c r="M56" s="137"/>
      <c r="N56" s="137"/>
      <c r="O56" s="137"/>
      <c r="P56" s="137"/>
      <c r="Q56" s="137"/>
      <c r="R56" s="137"/>
      <c r="S56" s="138"/>
      <c r="T56" s="57"/>
      <c r="U56" s="125" t="s">
        <v>149</v>
      </c>
      <c r="V56" s="125"/>
      <c r="W56" s="125"/>
      <c r="X56" s="125"/>
      <c r="Y56" s="125"/>
    </row>
    <row r="57" spans="1:25" ht="15.75" thickBot="1" x14ac:dyDescent="0.3">
      <c r="A57" s="126" t="s">
        <v>150</v>
      </c>
      <c r="B57" s="127"/>
      <c r="C57" s="127"/>
      <c r="D57" s="127"/>
      <c r="E57" s="127"/>
      <c r="F57" s="127"/>
      <c r="G57" s="128"/>
      <c r="H57" s="123"/>
      <c r="J57" s="129"/>
      <c r="K57" s="130"/>
      <c r="L57" s="130"/>
      <c r="M57" s="130"/>
      <c r="N57" s="130"/>
      <c r="O57" s="130"/>
      <c r="P57" s="130"/>
      <c r="Q57" s="130"/>
      <c r="R57" s="130"/>
      <c r="S57" s="131"/>
      <c r="T57" s="57"/>
      <c r="U57" s="132" t="s">
        <v>151</v>
      </c>
      <c r="V57" s="132"/>
      <c r="W57" s="132"/>
      <c r="X57" s="132"/>
      <c r="Y57" s="132"/>
    </row>
  </sheetData>
  <mergeCells count="245">
    <mergeCell ref="S2:T2"/>
    <mergeCell ref="V2:W2"/>
    <mergeCell ref="X2:Y2"/>
    <mergeCell ref="C3:I3"/>
    <mergeCell ref="K3:Q3"/>
    <mergeCell ref="Y52:Y53"/>
    <mergeCell ref="X47:X48"/>
    <mergeCell ref="Y47:Y48"/>
    <mergeCell ref="X45:X46"/>
    <mergeCell ref="Y45:Y46"/>
    <mergeCell ref="S46:T46"/>
    <mergeCell ref="V41:W42"/>
    <mergeCell ref="X41:X42"/>
    <mergeCell ref="Y41:Y42"/>
    <mergeCell ref="Y32:Y34"/>
    <mergeCell ref="I31:L31"/>
    <mergeCell ref="Q31:S31"/>
    <mergeCell ref="S26:T26"/>
    <mergeCell ref="S25:T25"/>
    <mergeCell ref="S24:T24"/>
    <mergeCell ref="S23:T23"/>
    <mergeCell ref="W11:X11"/>
    <mergeCell ref="A5:A6"/>
    <mergeCell ref="B5:C5"/>
    <mergeCell ref="D5:E5"/>
    <mergeCell ref="F5:G5"/>
    <mergeCell ref="H5:I5"/>
    <mergeCell ref="J5:K5"/>
    <mergeCell ref="L5:M5"/>
    <mergeCell ref="C2:I2"/>
    <mergeCell ref="K2:Q2"/>
    <mergeCell ref="N5:O5"/>
    <mergeCell ref="P5:Q5"/>
    <mergeCell ref="R5:S5"/>
    <mergeCell ref="T5:T6"/>
    <mergeCell ref="V5:X5"/>
    <mergeCell ref="V6:X6"/>
    <mergeCell ref="S3:T3"/>
    <mergeCell ref="V3:W3"/>
    <mergeCell ref="X3:Y3"/>
    <mergeCell ref="V7:X7"/>
    <mergeCell ref="V8:X8"/>
    <mergeCell ref="V10:V13"/>
    <mergeCell ref="W12:X12"/>
    <mergeCell ref="W13:X13"/>
    <mergeCell ref="B15:C15"/>
    <mergeCell ref="D15:E15"/>
    <mergeCell ref="F15:G15"/>
    <mergeCell ref="H15:I15"/>
    <mergeCell ref="J15:K15"/>
    <mergeCell ref="L15:M15"/>
    <mergeCell ref="N15:O15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X17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V18:V21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B20:C20"/>
    <mergeCell ref="D20:E20"/>
    <mergeCell ref="F20:G20"/>
    <mergeCell ref="H20:I20"/>
    <mergeCell ref="J20:K20"/>
    <mergeCell ref="L20:M20"/>
    <mergeCell ref="N20:O20"/>
    <mergeCell ref="P20:Q20"/>
    <mergeCell ref="R20:T20"/>
    <mergeCell ref="B21:C21"/>
    <mergeCell ref="D21:E21"/>
    <mergeCell ref="F21:G21"/>
    <mergeCell ref="H21:I21"/>
    <mergeCell ref="J21:K21"/>
    <mergeCell ref="L21:M21"/>
    <mergeCell ref="N21:O21"/>
    <mergeCell ref="P21:Q21"/>
    <mergeCell ref="R21:T21"/>
    <mergeCell ref="W21:X21"/>
    <mergeCell ref="V22:V27"/>
    <mergeCell ref="W22:X22"/>
    <mergeCell ref="A23:C23"/>
    <mergeCell ref="D23:E23"/>
    <mergeCell ref="G23:K23"/>
    <mergeCell ref="L23:M23"/>
    <mergeCell ref="O23:R23"/>
    <mergeCell ref="W23:X23"/>
    <mergeCell ref="A24:C24"/>
    <mergeCell ref="D24:E24"/>
    <mergeCell ref="G24:K24"/>
    <mergeCell ref="L24:M24"/>
    <mergeCell ref="O24:R24"/>
    <mergeCell ref="W24:X24"/>
    <mergeCell ref="D25:E25"/>
    <mergeCell ref="G25:K25"/>
    <mergeCell ref="L25:M25"/>
    <mergeCell ref="O25:R25"/>
    <mergeCell ref="W25:X25"/>
    <mergeCell ref="D26:E26"/>
    <mergeCell ref="G26:K26"/>
    <mergeCell ref="L26:M26"/>
    <mergeCell ref="O26:R26"/>
    <mergeCell ref="W26:X26"/>
    <mergeCell ref="A27:C27"/>
    <mergeCell ref="D27:E27"/>
    <mergeCell ref="G27:K27"/>
    <mergeCell ref="L27:M27"/>
    <mergeCell ref="W27:X27"/>
    <mergeCell ref="D29:E29"/>
    <mergeCell ref="G29:L29"/>
    <mergeCell ref="Q29:S29"/>
    <mergeCell ref="W29:X29"/>
    <mergeCell ref="D30:E30"/>
    <mergeCell ref="G30:H32"/>
    <mergeCell ref="I30:L30"/>
    <mergeCell ref="Q30:S30"/>
    <mergeCell ref="V30:Y30"/>
    <mergeCell ref="D31:E31"/>
    <mergeCell ref="D32:E32"/>
    <mergeCell ref="I32:L32"/>
    <mergeCell ref="Q32:S32"/>
    <mergeCell ref="V32:V34"/>
    <mergeCell ref="W32:W34"/>
    <mergeCell ref="X32:X34"/>
    <mergeCell ref="D33:E33"/>
    <mergeCell ref="G33:L33"/>
    <mergeCell ref="Q33:S33"/>
    <mergeCell ref="D34:E34"/>
    <mergeCell ref="T34:T35"/>
    <mergeCell ref="D35:E35"/>
    <mergeCell ref="D36:E36"/>
    <mergeCell ref="I36:L37"/>
    <mergeCell ref="M36:M37"/>
    <mergeCell ref="N36:N37"/>
    <mergeCell ref="O36:O37"/>
    <mergeCell ref="Q36:S36"/>
    <mergeCell ref="G34:H37"/>
    <mergeCell ref="I34:L35"/>
    <mergeCell ref="M34:M35"/>
    <mergeCell ref="N34:N35"/>
    <mergeCell ref="O34:O35"/>
    <mergeCell ref="Q34:S35"/>
    <mergeCell ref="V36:W37"/>
    <mergeCell ref="X36:X37"/>
    <mergeCell ref="Y36:Y37"/>
    <mergeCell ref="D37:E37"/>
    <mergeCell ref="D38:E38"/>
    <mergeCell ref="G38:L38"/>
    <mergeCell ref="V38:W39"/>
    <mergeCell ref="X38:X39"/>
    <mergeCell ref="Y38:Y39"/>
    <mergeCell ref="D39:E39"/>
    <mergeCell ref="D40:E40"/>
    <mergeCell ref="G40:K40"/>
    <mergeCell ref="L40:M40"/>
    <mergeCell ref="O40:R40"/>
    <mergeCell ref="S40:T40"/>
    <mergeCell ref="D41:E41"/>
    <mergeCell ref="G41:K41"/>
    <mergeCell ref="L41:M41"/>
    <mergeCell ref="O41:R41"/>
    <mergeCell ref="S41:T41"/>
    <mergeCell ref="V43:W44"/>
    <mergeCell ref="X43:X44"/>
    <mergeCell ref="Y43:Y44"/>
    <mergeCell ref="D44:E44"/>
    <mergeCell ref="G44:K44"/>
    <mergeCell ref="L44:M44"/>
    <mergeCell ref="D42:E42"/>
    <mergeCell ref="G42:K42"/>
    <mergeCell ref="L42:M42"/>
    <mergeCell ref="O42:R42"/>
    <mergeCell ref="S42:T42"/>
    <mergeCell ref="D43:E43"/>
    <mergeCell ref="G43:K43"/>
    <mergeCell ref="L43:M43"/>
    <mergeCell ref="V47:W48"/>
    <mergeCell ref="D48:E48"/>
    <mergeCell ref="G48:K48"/>
    <mergeCell ref="L48:M48"/>
    <mergeCell ref="D45:E45"/>
    <mergeCell ref="G45:K45"/>
    <mergeCell ref="L45:M45"/>
    <mergeCell ref="O45:R45"/>
    <mergeCell ref="S45:T45"/>
    <mergeCell ref="V45:W46"/>
    <mergeCell ref="D46:E46"/>
    <mergeCell ref="G46:K46"/>
    <mergeCell ref="L46:M46"/>
    <mergeCell ref="O46:R46"/>
    <mergeCell ref="D49:E49"/>
    <mergeCell ref="G49:K49"/>
    <mergeCell ref="L49:M49"/>
    <mergeCell ref="A51:G51"/>
    <mergeCell ref="J51:S51"/>
    <mergeCell ref="A52:G52"/>
    <mergeCell ref="J52:S52"/>
    <mergeCell ref="D47:E47"/>
    <mergeCell ref="G47:K47"/>
    <mergeCell ref="L47:M47"/>
    <mergeCell ref="O47:R47"/>
    <mergeCell ref="S47:T47"/>
    <mergeCell ref="U56:Y56"/>
    <mergeCell ref="A57:G57"/>
    <mergeCell ref="J57:S57"/>
    <mergeCell ref="U57:Y57"/>
    <mergeCell ref="A53:G53"/>
    <mergeCell ref="J53:S53"/>
    <mergeCell ref="A54:G54"/>
    <mergeCell ref="J54:S54"/>
    <mergeCell ref="J55:S55"/>
    <mergeCell ref="A56:G56"/>
    <mergeCell ref="J56:S56"/>
  </mergeCells>
  <dataValidations count="3">
    <dataValidation type="list" allowBlank="1" showInputMessage="1" showErrorMessage="1" sqref="S3:T3" xr:uid="{72C60CA3-CA8F-4F7C-AE90-0BF517F71A86}">
      <formula1>"CDC, CDI, CADI, CAIC"</formula1>
    </dataValidation>
    <dataValidation type="list" allowBlank="1" showInputMessage="1" showErrorMessage="1" sqref="V3:W3" xr:uid="{C3464919-88FC-4A85-9EEC-68A4370D0257}">
      <formula1>"JUNIO"</formula1>
    </dataValidation>
    <dataValidation type="list" allowBlank="1" showInputMessage="1" showErrorMessage="1" sqref="X3:Y3" xr:uid="{46F6C89D-552A-4F6B-9A7E-3E9C23D21BBA}">
      <formula1>"2021"</formula1>
    </dataValidation>
  </dataValidations>
  <hyperlinks>
    <hyperlink ref="W31" r:id="rId1" xr:uid="{6934D148-9132-4ABC-95A5-D5684221D9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caicg</dc:creator>
  <cp:lastModifiedBy>difix</cp:lastModifiedBy>
  <dcterms:created xsi:type="dcterms:W3CDTF">2021-07-05T15:40:38Z</dcterms:created>
  <dcterms:modified xsi:type="dcterms:W3CDTF">2021-07-05T16:24:10Z</dcterms:modified>
</cp:coreProperties>
</file>